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nati3205\Plocha\"/>
    </mc:Choice>
  </mc:AlternateContent>
  <bookViews>
    <workbookView xWindow="0" yWindow="0" windowWidth="21570" windowHeight="8175" activeTab="1"/>
  </bookViews>
  <sheets>
    <sheet name="List1" sheetId="1" r:id="rId1"/>
    <sheet name="statistik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2" l="1"/>
  <c r="O34" i="2"/>
  <c r="N34" i="2"/>
  <c r="L34" i="2" l="1"/>
  <c r="K34" i="2"/>
  <c r="I34" i="2"/>
  <c r="H34" i="2"/>
  <c r="F34" i="2"/>
  <c r="E34" i="2"/>
  <c r="C34" i="2"/>
  <c r="D34" i="2" s="1"/>
  <c r="B34" i="2"/>
  <c r="M34" i="2" l="1"/>
  <c r="G34" i="2"/>
  <c r="J34" i="2"/>
  <c r="R25" i="1"/>
  <c r="Q25" i="1"/>
  <c r="S25" i="1" s="1"/>
  <c r="F11" i="1" l="1"/>
  <c r="K11" i="1"/>
  <c r="P11" i="1"/>
  <c r="P7" i="1"/>
  <c r="O25" i="1" l="1"/>
  <c r="J25" i="1"/>
  <c r="E25" i="1" l="1"/>
  <c r="F25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3" i="1"/>
  <c r="M2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" i="1"/>
  <c r="H25" i="1"/>
  <c r="K25" i="1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C25" i="1"/>
  <c r="L25" i="1"/>
  <c r="G25" i="1"/>
  <c r="B25" i="1"/>
  <c r="D25" i="1" l="1"/>
  <c r="N25" i="1"/>
  <c r="P25" i="1"/>
  <c r="I25" i="1"/>
</calcChain>
</file>

<file path=xl/sharedStrings.xml><?xml version="1.0" encoding="utf-8"?>
<sst xmlns="http://schemas.openxmlformats.org/spreadsheetml/2006/main" count="93" uniqueCount="48">
  <si>
    <t>OBOR</t>
  </si>
  <si>
    <t>Anglický jazyk - Religionistika</t>
  </si>
  <si>
    <t>Filozofie</t>
  </si>
  <si>
    <t>Historicko-literární studia</t>
  </si>
  <si>
    <t>Humanitní studia</t>
  </si>
  <si>
    <t>Kulturní dějiny</t>
  </si>
  <si>
    <t>Ochrana hmotných památek + Historie</t>
  </si>
  <si>
    <t>Slavistická studia zemí EU - bulharština + Historie</t>
  </si>
  <si>
    <t>Slavistická studia zemí EU - chorvatština + Historie</t>
  </si>
  <si>
    <t>Religionistika</t>
  </si>
  <si>
    <t>Spisová a archivní služba</t>
  </si>
  <si>
    <t>Anglický jazyk - Filozofie</t>
  </si>
  <si>
    <t>Anglický jazyk pro vzdělávání (AJSP)</t>
  </si>
  <si>
    <t>Slavistická studia zemí EU - polština + Historie</t>
  </si>
  <si>
    <t>Slavistická studia zemí EU - slovinština + Historie</t>
  </si>
  <si>
    <t>Sociální a kulturní antropologie (SA)</t>
  </si>
  <si>
    <t>zanechání st.</t>
  </si>
  <si>
    <t>PROPADOVOST %</t>
  </si>
  <si>
    <t>STATISTIKA VYLOUČENÍ 1.ročníků po ZS</t>
  </si>
  <si>
    <t>Anglický jazyk pro odbornou praxi (AJOP)</t>
  </si>
  <si>
    <t>AJOP+SSEUPolština</t>
  </si>
  <si>
    <t>Filozofie+Anglický jazyk</t>
  </si>
  <si>
    <t>Německý jazyk pro odbornou praxi (NJOP)</t>
  </si>
  <si>
    <t>NJOP+Filozofie</t>
  </si>
  <si>
    <t>NJOP+Anglický jazyk</t>
  </si>
  <si>
    <t>ZAPSÁN K 1.9.2017</t>
  </si>
  <si>
    <t>ZAPSÁN K 18.9.2017</t>
  </si>
  <si>
    <t>ZAPSÁN VE 2.KOLE (odvolání,MV)</t>
  </si>
  <si>
    <t>VYLOUČEN PO ZS 15.K.B.</t>
  </si>
  <si>
    <t>ZAPSÁN K 1.9.2018</t>
  </si>
  <si>
    <t>ZAPSÁN K 25.9.2018</t>
  </si>
  <si>
    <t>ZAPSÁN K 1.9.2019</t>
  </si>
  <si>
    <t>ZAPSÁN K 16.9.2019</t>
  </si>
  <si>
    <t>Slav. studia zemí EU - polština+Anglický jazyk</t>
  </si>
  <si>
    <t>CELKEM</t>
  </si>
  <si>
    <t>ZAPSÁN K 31.10.2020</t>
  </si>
  <si>
    <t>ZAPSÁN K 31.10.2021</t>
  </si>
  <si>
    <t>Religionistika-AJ</t>
  </si>
  <si>
    <t>Religionistika-Filozofie</t>
  </si>
  <si>
    <t>Archeologie</t>
  </si>
  <si>
    <t>Archivní studia</t>
  </si>
  <si>
    <t>Kulturně historická studia</t>
  </si>
  <si>
    <t>Ochranna hmotných památek</t>
  </si>
  <si>
    <t>Anglický jazyk pro vzdělávání (AJVZ)</t>
  </si>
  <si>
    <t>HS-Pedagogické vědy</t>
  </si>
  <si>
    <t>HS-Historiografické vědy</t>
  </si>
  <si>
    <t>HS-Sociolog.-antropolog. Vědy</t>
  </si>
  <si>
    <t>Sociální a kulturní antropologie (SKA)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</si>
</sst>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0" fillId="0" borderId="0" xfId="0" applyNumberFormat="1"/>
    <xf numFmtId="0" fontId="0" fillId="0" borderId="0" xfId="0" applyNumberFormat="1" applyFill="1"/>
    <xf numFmtId="0" fontId="1" fillId="0" borderId="0" xfId="0" applyNumberFormat="1" applyFont="1" applyFill="1"/>
    <xf numFmtId="0" fontId="3" fillId="5" borderId="0" xfId="0" applyNumberFormat="1" applyFont="1" applyFill="1"/>
    <xf numFmtId="0" fontId="3" fillId="4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0" fillId="0" borderId="4" xfId="0" applyNumberFormat="1" applyFill="1" applyBorder="1"/>
    <xf numFmtId="0" fontId="0" fillId="4" borderId="4" xfId="0" applyNumberFormat="1" applyFill="1" applyBorder="1" applyAlignment="1">
      <alignment wrapText="1"/>
    </xf>
    <xf numFmtId="0" fontId="0" fillId="0" borderId="4" xfId="0" applyNumberFormat="1" applyFill="1" applyBorder="1" applyAlignment="1">
      <alignment wrapText="1"/>
    </xf>
    <xf numFmtId="0" fontId="0" fillId="3" borderId="4" xfId="0" applyNumberFormat="1" applyFill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0" fillId="0" borderId="5" xfId="0" applyNumberFormat="1" applyFill="1" applyBorder="1" applyAlignment="1">
      <alignment wrapText="1"/>
    </xf>
    <xf numFmtId="0" fontId="0" fillId="0" borderId="7" xfId="0" applyNumberFormat="1" applyFill="1" applyBorder="1" applyAlignment="1">
      <alignment horizontal="right"/>
    </xf>
    <xf numFmtId="0" fontId="0" fillId="4" borderId="7" xfId="0" applyNumberFormat="1" applyFill="1" applyBorder="1"/>
    <xf numFmtId="0" fontId="0" fillId="0" borderId="7" xfId="0" applyNumberFormat="1" applyFill="1" applyBorder="1" applyAlignment="1">
      <alignment wrapText="1"/>
    </xf>
    <xf numFmtId="0" fontId="0" fillId="0" borderId="7" xfId="0" applyNumberFormat="1" applyFill="1" applyBorder="1"/>
    <xf numFmtId="0" fontId="0" fillId="3" borderId="7" xfId="0" applyNumberFormat="1" applyFill="1" applyBorder="1"/>
    <xf numFmtId="0" fontId="0" fillId="2" borderId="7" xfId="0" applyNumberFormat="1" applyFill="1" applyBorder="1"/>
    <xf numFmtId="0" fontId="0" fillId="0" borderId="8" xfId="0" applyNumberFormat="1" applyFill="1" applyBorder="1"/>
    <xf numFmtId="0" fontId="0" fillId="5" borderId="7" xfId="0" applyNumberFormat="1" applyFill="1" applyBorder="1" applyAlignment="1">
      <alignment wrapText="1"/>
    </xf>
    <xf numFmtId="10" fontId="0" fillId="0" borderId="0" xfId="1" applyNumberFormat="1" applyFont="1" applyFill="1"/>
    <xf numFmtId="0" fontId="4" fillId="0" borderId="0" xfId="0" applyFont="1" applyFill="1"/>
    <xf numFmtId="49" fontId="3" fillId="0" borderId="3" xfId="0" applyNumberFormat="1" applyFont="1" applyFill="1" applyBorder="1"/>
    <xf numFmtId="49" fontId="3" fillId="0" borderId="6" xfId="0" applyNumberFormat="1" applyFont="1" applyFill="1" applyBorder="1"/>
    <xf numFmtId="0" fontId="0" fillId="0" borderId="9" xfId="0" applyNumberFormat="1" applyFill="1" applyBorder="1" applyAlignment="1">
      <alignment wrapText="1"/>
    </xf>
    <xf numFmtId="0" fontId="0" fillId="0" borderId="10" xfId="0" applyNumberFormat="1" applyFill="1" applyBorder="1"/>
    <xf numFmtId="0" fontId="3" fillId="4" borderId="2" xfId="0" applyNumberFormat="1" applyFont="1" applyFill="1" applyBorder="1" applyAlignment="1">
      <alignment wrapText="1"/>
    </xf>
    <xf numFmtId="1" fontId="0" fillId="0" borderId="8" xfId="0" applyNumberFormat="1" applyFill="1" applyBorder="1"/>
    <xf numFmtId="0" fontId="3" fillId="3" borderId="2" xfId="0" applyNumberFormat="1" applyFont="1" applyFill="1" applyBorder="1" applyAlignment="1">
      <alignment wrapText="1"/>
    </xf>
    <xf numFmtId="10" fontId="0" fillId="0" borderId="8" xfId="1" applyNumberFormat="1" applyFont="1" applyFill="1" applyBorder="1"/>
    <xf numFmtId="49" fontId="3" fillId="0" borderId="1" xfId="0" applyNumberFormat="1" applyFont="1" applyBorder="1"/>
    <xf numFmtId="49" fontId="3" fillId="0" borderId="11" xfId="0" applyNumberFormat="1" applyFont="1" applyFill="1" applyBorder="1"/>
    <xf numFmtId="0" fontId="0" fillId="0" borderId="12" xfId="0" applyNumberFormat="1" applyFill="1" applyBorder="1"/>
    <xf numFmtId="0" fontId="0" fillId="4" borderId="12" xfId="0" applyNumberFormat="1" applyFill="1" applyBorder="1"/>
    <xf numFmtId="0" fontId="0" fillId="0" borderId="12" xfId="0" applyNumberFormat="1" applyFill="1" applyBorder="1" applyAlignment="1">
      <alignment wrapText="1"/>
    </xf>
    <xf numFmtId="1" fontId="0" fillId="0" borderId="13" xfId="0" applyNumberFormat="1" applyFill="1" applyBorder="1"/>
    <xf numFmtId="0" fontId="0" fillId="0" borderId="14" xfId="0" applyNumberFormat="1" applyFill="1" applyBorder="1"/>
    <xf numFmtId="0" fontId="0" fillId="3" borderId="12" xfId="0" applyNumberFormat="1" applyFill="1" applyBorder="1"/>
    <xf numFmtId="0" fontId="0" fillId="0" borderId="13" xfId="0" applyNumberFormat="1" applyFill="1" applyBorder="1"/>
    <xf numFmtId="0" fontId="0" fillId="2" borderId="12" xfId="0" applyNumberFormat="1" applyFill="1" applyBorder="1"/>
    <xf numFmtId="0" fontId="3" fillId="0" borderId="15" xfId="0" applyFont="1" applyBorder="1"/>
    <xf numFmtId="0" fontId="0" fillId="0" borderId="16" xfId="0" applyNumberFormat="1" applyFill="1" applyBorder="1"/>
    <xf numFmtId="0" fontId="0" fillId="4" borderId="16" xfId="0" applyNumberFormat="1" applyFill="1" applyBorder="1"/>
    <xf numFmtId="0" fontId="0" fillId="0" borderId="16" xfId="0" applyNumberFormat="1" applyFill="1" applyBorder="1" applyAlignment="1">
      <alignment wrapText="1"/>
    </xf>
    <xf numFmtId="10" fontId="0" fillId="4" borderId="17" xfId="1" applyNumberFormat="1" applyFont="1" applyFill="1" applyBorder="1"/>
    <xf numFmtId="0" fontId="0" fillId="0" borderId="18" xfId="0" applyNumberFormat="1" applyBorder="1"/>
    <xf numFmtId="0" fontId="0" fillId="3" borderId="16" xfId="0" applyNumberFormat="1" applyFill="1" applyBorder="1"/>
    <xf numFmtId="10" fontId="0" fillId="3" borderId="17" xfId="1" applyNumberFormat="1" applyFont="1" applyFill="1" applyBorder="1"/>
    <xf numFmtId="0" fontId="0" fillId="2" borderId="16" xfId="0" applyNumberFormat="1" applyFill="1" applyBorder="1"/>
    <xf numFmtId="10" fontId="0" fillId="2" borderId="17" xfId="1" applyNumberFormat="1" applyFont="1" applyFill="1" applyBorder="1"/>
    <xf numFmtId="10" fontId="0" fillId="0" borderId="8" xfId="0" applyNumberFormat="1" applyFill="1" applyBorder="1"/>
    <xf numFmtId="0" fontId="3" fillId="6" borderId="19" xfId="0" applyNumberFormat="1" applyFont="1" applyFill="1" applyBorder="1" applyAlignment="1">
      <alignment wrapText="1"/>
    </xf>
    <xf numFmtId="0" fontId="3" fillId="6" borderId="1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0" fillId="6" borderId="4" xfId="0" applyNumberFormat="1" applyFill="1" applyBorder="1" applyAlignment="1">
      <alignment wrapText="1"/>
    </xf>
    <xf numFmtId="0" fontId="0" fillId="6" borderId="7" xfId="0" applyNumberFormat="1" applyFill="1" applyBorder="1"/>
    <xf numFmtId="0" fontId="0" fillId="6" borderId="12" xfId="0" applyNumberFormat="1" applyFill="1" applyBorder="1"/>
    <xf numFmtId="0" fontId="0" fillId="6" borderId="16" xfId="0" applyNumberFormat="1" applyFill="1" applyBorder="1"/>
    <xf numFmtId="10" fontId="0" fillId="6" borderId="17" xfId="1" applyNumberFormat="1" applyFont="1" applyFill="1" applyBorder="1"/>
    <xf numFmtId="0" fontId="0" fillId="6" borderId="9" xfId="0" applyNumberFormat="1" applyFont="1" applyFill="1" applyBorder="1" applyAlignment="1">
      <alignment wrapText="1"/>
    </xf>
    <xf numFmtId="0" fontId="0" fillId="6" borderId="10" xfId="0" applyNumberFormat="1" applyFont="1" applyFill="1" applyBorder="1"/>
    <xf numFmtId="0" fontId="0" fillId="6" borderId="14" xfId="0" applyNumberFormat="1" applyFont="1" applyFill="1" applyBorder="1"/>
    <xf numFmtId="0" fontId="0" fillId="6" borderId="18" xfId="0" applyNumberFormat="1" applyFont="1" applyFill="1" applyBorder="1"/>
    <xf numFmtId="49" fontId="3" fillId="3" borderId="6" xfId="0" applyNumberFormat="1" applyFont="1" applyFill="1" applyBorder="1"/>
    <xf numFmtId="0" fontId="3" fillId="7" borderId="19" xfId="0" applyNumberFormat="1" applyFont="1" applyFill="1" applyBorder="1" applyAlignment="1">
      <alignment wrapText="1"/>
    </xf>
    <xf numFmtId="0" fontId="3" fillId="7" borderId="1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0" fillId="7" borderId="10" xfId="0" applyNumberFormat="1" applyFont="1" applyFill="1" applyBorder="1"/>
    <xf numFmtId="0" fontId="0" fillId="7" borderId="7" xfId="0" applyNumberFormat="1" applyFill="1" applyBorder="1"/>
    <xf numFmtId="0" fontId="0" fillId="7" borderId="18" xfId="0" applyNumberFormat="1" applyFont="1" applyFill="1" applyBorder="1"/>
    <xf numFmtId="0" fontId="0" fillId="7" borderId="16" xfId="0" applyNumberFormat="1" applyFill="1" applyBorder="1"/>
    <xf numFmtId="10" fontId="0" fillId="7" borderId="17" xfId="1" applyNumberFormat="1" applyFont="1" applyFill="1" applyBorder="1"/>
    <xf numFmtId="0" fontId="0" fillId="8" borderId="7" xfId="0" applyNumberFormat="1" applyFill="1" applyBorder="1"/>
    <xf numFmtId="1" fontId="0" fillId="8" borderId="8" xfId="0" applyNumberFormat="1" applyFill="1" applyBorder="1"/>
    <xf numFmtId="0" fontId="0" fillId="8" borderId="8" xfId="0" applyNumberFormat="1" applyFill="1" applyBorder="1"/>
    <xf numFmtId="0" fontId="0" fillId="8" borderId="10" xfId="0" applyNumberFormat="1" applyFont="1" applyFill="1" applyBorder="1"/>
    <xf numFmtId="10" fontId="0" fillId="8" borderId="8" xfId="0" applyNumberFormat="1" applyFill="1" applyBorder="1"/>
    <xf numFmtId="10" fontId="0" fillId="8" borderId="8" xfId="1" applyNumberFormat="1" applyFont="1" applyFill="1" applyBorder="1"/>
    <xf numFmtId="10" fontId="0" fillId="0" borderId="0" xfId="0" applyNumberFormat="1"/>
    <xf numFmtId="0" fontId="0" fillId="8" borderId="9" xfId="0" applyNumberFormat="1" applyFont="1" applyFill="1" applyBorder="1" applyAlignment="1">
      <alignment wrapText="1"/>
    </xf>
    <xf numFmtId="0" fontId="0" fillId="8" borderId="4" xfId="0" applyNumberFormat="1" applyFill="1" applyBorder="1" applyAlignment="1">
      <alignment wrapText="1"/>
    </xf>
    <xf numFmtId="0" fontId="0" fillId="8" borderId="5" xfId="0" applyNumberFormat="1" applyFill="1" applyBorder="1" applyAlignment="1">
      <alignment wrapText="1"/>
    </xf>
    <xf numFmtId="0" fontId="0" fillId="8" borderId="14" xfId="0" applyNumberFormat="1" applyFont="1" applyFill="1" applyBorder="1"/>
    <xf numFmtId="0" fontId="0" fillId="8" borderId="12" xfId="0" applyNumberFormat="1" applyFill="1" applyBorder="1"/>
    <xf numFmtId="0" fontId="0" fillId="8" borderId="13" xfId="0" applyNumberFormat="1" applyFill="1" applyBorder="1"/>
    <xf numFmtId="49" fontId="5" fillId="3" borderId="6" xfId="0" applyNumberFormat="1" applyFon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workbookViewId="0">
      <selection sqref="A1:XFD1048576"/>
    </sheetView>
  </sheetViews>
  <sheetFormatPr defaultRowHeight="15" x14ac:dyDescent="0.25"/>
  <cols>
    <col min="1" max="1" width="34.140625" customWidth="1"/>
    <col min="2" max="4" width="7.5703125" style="2" customWidth="1"/>
    <col min="5" max="5" width="8" style="2" customWidth="1"/>
    <col min="6" max="6" width="7.140625" style="2" customWidth="1"/>
    <col min="7" max="7" width="7" style="2" customWidth="1"/>
    <col min="8" max="8" width="7.7109375" style="2" customWidth="1"/>
    <col min="9" max="9" width="8.140625" style="2" customWidth="1"/>
    <col min="10" max="10" width="7.5703125" style="2" customWidth="1"/>
    <col min="11" max="11" width="7.140625" style="2" customWidth="1"/>
    <col min="12" max="12" width="7" style="2" customWidth="1"/>
    <col min="13" max="13" width="8.140625" style="2" customWidth="1"/>
    <col min="14" max="14" width="7.42578125" style="2" customWidth="1"/>
    <col min="15" max="15" width="7.85546875" style="2" customWidth="1"/>
    <col min="16" max="16" width="6.85546875" style="2" customWidth="1"/>
    <col min="19" max="19" width="9.140625" customWidth="1"/>
    <col min="254" max="254" width="31.140625" customWidth="1"/>
    <col min="255" max="255" width="10.7109375" customWidth="1"/>
    <col min="256" max="256" width="13" customWidth="1"/>
    <col min="510" max="510" width="31.140625" customWidth="1"/>
    <col min="511" max="511" width="10.7109375" customWidth="1"/>
    <col min="512" max="512" width="13" customWidth="1"/>
    <col min="766" max="766" width="31.140625" customWidth="1"/>
    <col min="767" max="767" width="10.7109375" customWidth="1"/>
    <col min="768" max="768" width="13" customWidth="1"/>
    <col min="1022" max="1022" width="31.140625" customWidth="1"/>
    <col min="1023" max="1023" width="10.7109375" customWidth="1"/>
    <col min="1024" max="1024" width="13" customWidth="1"/>
    <col min="1278" max="1278" width="31.140625" customWidth="1"/>
    <col min="1279" max="1279" width="10.7109375" customWidth="1"/>
    <col min="1280" max="1280" width="13" customWidth="1"/>
    <col min="1534" max="1534" width="31.140625" customWidth="1"/>
    <col min="1535" max="1535" width="10.7109375" customWidth="1"/>
    <col min="1536" max="1536" width="13" customWidth="1"/>
    <col min="1790" max="1790" width="31.140625" customWidth="1"/>
    <col min="1791" max="1791" width="10.7109375" customWidth="1"/>
    <col min="1792" max="1792" width="13" customWidth="1"/>
    <col min="2046" max="2046" width="31.140625" customWidth="1"/>
    <col min="2047" max="2047" width="10.7109375" customWidth="1"/>
    <col min="2048" max="2048" width="13" customWidth="1"/>
    <col min="2302" max="2302" width="31.140625" customWidth="1"/>
    <col min="2303" max="2303" width="10.7109375" customWidth="1"/>
    <col min="2304" max="2304" width="13" customWidth="1"/>
    <col min="2558" max="2558" width="31.140625" customWidth="1"/>
    <col min="2559" max="2559" width="10.7109375" customWidth="1"/>
    <col min="2560" max="2560" width="13" customWidth="1"/>
    <col min="2814" max="2814" width="31.140625" customWidth="1"/>
    <col min="2815" max="2815" width="10.7109375" customWidth="1"/>
    <col min="2816" max="2816" width="13" customWidth="1"/>
    <col min="3070" max="3070" width="31.140625" customWidth="1"/>
    <col min="3071" max="3071" width="10.7109375" customWidth="1"/>
    <col min="3072" max="3072" width="13" customWidth="1"/>
    <col min="3326" max="3326" width="31.140625" customWidth="1"/>
    <col min="3327" max="3327" width="10.7109375" customWidth="1"/>
    <col min="3328" max="3328" width="13" customWidth="1"/>
    <col min="3582" max="3582" width="31.140625" customWidth="1"/>
    <col min="3583" max="3583" width="10.7109375" customWidth="1"/>
    <col min="3584" max="3584" width="13" customWidth="1"/>
    <col min="3838" max="3838" width="31.140625" customWidth="1"/>
    <col min="3839" max="3839" width="10.7109375" customWidth="1"/>
    <col min="3840" max="3840" width="13" customWidth="1"/>
    <col min="4094" max="4094" width="31.140625" customWidth="1"/>
    <col min="4095" max="4095" width="10.7109375" customWidth="1"/>
    <col min="4096" max="4096" width="13" customWidth="1"/>
    <col min="4350" max="4350" width="31.140625" customWidth="1"/>
    <col min="4351" max="4351" width="10.7109375" customWidth="1"/>
    <col min="4352" max="4352" width="13" customWidth="1"/>
    <col min="4606" max="4606" width="31.140625" customWidth="1"/>
    <col min="4607" max="4607" width="10.7109375" customWidth="1"/>
    <col min="4608" max="4608" width="13" customWidth="1"/>
    <col min="4862" max="4862" width="31.140625" customWidth="1"/>
    <col min="4863" max="4863" width="10.7109375" customWidth="1"/>
    <col min="4864" max="4864" width="13" customWidth="1"/>
    <col min="5118" max="5118" width="31.140625" customWidth="1"/>
    <col min="5119" max="5119" width="10.7109375" customWidth="1"/>
    <col min="5120" max="5120" width="13" customWidth="1"/>
    <col min="5374" max="5374" width="31.140625" customWidth="1"/>
    <col min="5375" max="5375" width="10.7109375" customWidth="1"/>
    <col min="5376" max="5376" width="13" customWidth="1"/>
    <col min="5630" max="5630" width="31.140625" customWidth="1"/>
    <col min="5631" max="5631" width="10.7109375" customWidth="1"/>
    <col min="5632" max="5632" width="13" customWidth="1"/>
    <col min="5886" max="5886" width="31.140625" customWidth="1"/>
    <col min="5887" max="5887" width="10.7109375" customWidth="1"/>
    <col min="5888" max="5888" width="13" customWidth="1"/>
    <col min="6142" max="6142" width="31.140625" customWidth="1"/>
    <col min="6143" max="6143" width="10.7109375" customWidth="1"/>
    <col min="6144" max="6144" width="13" customWidth="1"/>
    <col min="6398" max="6398" width="31.140625" customWidth="1"/>
    <col min="6399" max="6399" width="10.7109375" customWidth="1"/>
    <col min="6400" max="6400" width="13" customWidth="1"/>
    <col min="6654" max="6654" width="31.140625" customWidth="1"/>
    <col min="6655" max="6655" width="10.7109375" customWidth="1"/>
    <col min="6656" max="6656" width="13" customWidth="1"/>
    <col min="6910" max="6910" width="31.140625" customWidth="1"/>
    <col min="6911" max="6911" width="10.7109375" customWidth="1"/>
    <col min="6912" max="6912" width="13" customWidth="1"/>
    <col min="7166" max="7166" width="31.140625" customWidth="1"/>
    <col min="7167" max="7167" width="10.7109375" customWidth="1"/>
    <col min="7168" max="7168" width="13" customWidth="1"/>
    <col min="7422" max="7422" width="31.140625" customWidth="1"/>
    <col min="7423" max="7423" width="10.7109375" customWidth="1"/>
    <col min="7424" max="7424" width="13" customWidth="1"/>
    <col min="7678" max="7678" width="31.140625" customWidth="1"/>
    <col min="7679" max="7679" width="10.7109375" customWidth="1"/>
    <col min="7680" max="7680" width="13" customWidth="1"/>
    <col min="7934" max="7934" width="31.140625" customWidth="1"/>
    <col min="7935" max="7935" width="10.7109375" customWidth="1"/>
    <col min="7936" max="7936" width="13" customWidth="1"/>
    <col min="8190" max="8190" width="31.140625" customWidth="1"/>
    <col min="8191" max="8191" width="10.7109375" customWidth="1"/>
    <col min="8192" max="8192" width="13" customWidth="1"/>
    <col min="8446" max="8446" width="31.140625" customWidth="1"/>
    <col min="8447" max="8447" width="10.7109375" customWidth="1"/>
    <col min="8448" max="8448" width="13" customWidth="1"/>
    <col min="8702" max="8702" width="31.140625" customWidth="1"/>
    <col min="8703" max="8703" width="10.7109375" customWidth="1"/>
    <col min="8704" max="8704" width="13" customWidth="1"/>
    <col min="8958" max="8958" width="31.140625" customWidth="1"/>
    <col min="8959" max="8959" width="10.7109375" customWidth="1"/>
    <col min="8960" max="8960" width="13" customWidth="1"/>
    <col min="9214" max="9214" width="31.140625" customWidth="1"/>
    <col min="9215" max="9215" width="10.7109375" customWidth="1"/>
    <col min="9216" max="9216" width="13" customWidth="1"/>
    <col min="9470" max="9470" width="31.140625" customWidth="1"/>
    <col min="9471" max="9471" width="10.7109375" customWidth="1"/>
    <col min="9472" max="9472" width="13" customWidth="1"/>
    <col min="9726" max="9726" width="31.140625" customWidth="1"/>
    <col min="9727" max="9727" width="10.7109375" customWidth="1"/>
    <col min="9728" max="9728" width="13" customWidth="1"/>
    <col min="9982" max="9982" width="31.140625" customWidth="1"/>
    <col min="9983" max="9983" width="10.7109375" customWidth="1"/>
    <col min="9984" max="9984" width="13" customWidth="1"/>
    <col min="10238" max="10238" width="31.140625" customWidth="1"/>
    <col min="10239" max="10239" width="10.7109375" customWidth="1"/>
    <col min="10240" max="10240" width="13" customWidth="1"/>
    <col min="10494" max="10494" width="31.140625" customWidth="1"/>
    <col min="10495" max="10495" width="10.7109375" customWidth="1"/>
    <col min="10496" max="10496" width="13" customWidth="1"/>
    <col min="10750" max="10750" width="31.140625" customWidth="1"/>
    <col min="10751" max="10751" width="10.7109375" customWidth="1"/>
    <col min="10752" max="10752" width="13" customWidth="1"/>
    <col min="11006" max="11006" width="31.140625" customWidth="1"/>
    <col min="11007" max="11007" width="10.7109375" customWidth="1"/>
    <col min="11008" max="11008" width="13" customWidth="1"/>
    <col min="11262" max="11262" width="31.140625" customWidth="1"/>
    <col min="11263" max="11263" width="10.7109375" customWidth="1"/>
    <col min="11264" max="11264" width="13" customWidth="1"/>
    <col min="11518" max="11518" width="31.140625" customWidth="1"/>
    <col min="11519" max="11519" width="10.7109375" customWidth="1"/>
    <col min="11520" max="11520" width="13" customWidth="1"/>
    <col min="11774" max="11774" width="31.140625" customWidth="1"/>
    <col min="11775" max="11775" width="10.7109375" customWidth="1"/>
    <col min="11776" max="11776" width="13" customWidth="1"/>
    <col min="12030" max="12030" width="31.140625" customWidth="1"/>
    <col min="12031" max="12031" width="10.7109375" customWidth="1"/>
    <col min="12032" max="12032" width="13" customWidth="1"/>
    <col min="12286" max="12286" width="31.140625" customWidth="1"/>
    <col min="12287" max="12287" width="10.7109375" customWidth="1"/>
    <col min="12288" max="12288" width="13" customWidth="1"/>
    <col min="12542" max="12542" width="31.140625" customWidth="1"/>
    <col min="12543" max="12543" width="10.7109375" customWidth="1"/>
    <col min="12544" max="12544" width="13" customWidth="1"/>
    <col min="12798" max="12798" width="31.140625" customWidth="1"/>
    <col min="12799" max="12799" width="10.7109375" customWidth="1"/>
    <col min="12800" max="12800" width="13" customWidth="1"/>
    <col min="13054" max="13054" width="31.140625" customWidth="1"/>
    <col min="13055" max="13055" width="10.7109375" customWidth="1"/>
    <col min="13056" max="13056" width="13" customWidth="1"/>
    <col min="13310" max="13310" width="31.140625" customWidth="1"/>
    <col min="13311" max="13311" width="10.7109375" customWidth="1"/>
    <col min="13312" max="13312" width="13" customWidth="1"/>
    <col min="13566" max="13566" width="31.140625" customWidth="1"/>
    <col min="13567" max="13567" width="10.7109375" customWidth="1"/>
    <col min="13568" max="13568" width="13" customWidth="1"/>
    <col min="13822" max="13822" width="31.140625" customWidth="1"/>
    <col min="13823" max="13823" width="10.7109375" customWidth="1"/>
    <col min="13824" max="13824" width="13" customWidth="1"/>
    <col min="14078" max="14078" width="31.140625" customWidth="1"/>
    <col min="14079" max="14079" width="10.7109375" customWidth="1"/>
    <col min="14080" max="14080" width="13" customWidth="1"/>
    <col min="14334" max="14334" width="31.140625" customWidth="1"/>
    <col min="14335" max="14335" width="10.7109375" customWidth="1"/>
    <col min="14336" max="14336" width="13" customWidth="1"/>
    <col min="14590" max="14590" width="31.140625" customWidth="1"/>
    <col min="14591" max="14591" width="10.7109375" customWidth="1"/>
    <col min="14592" max="14592" width="13" customWidth="1"/>
    <col min="14846" max="14846" width="31.140625" customWidth="1"/>
    <col min="14847" max="14847" width="10.7109375" customWidth="1"/>
    <col min="14848" max="14848" width="13" customWidth="1"/>
    <col min="15102" max="15102" width="31.140625" customWidth="1"/>
    <col min="15103" max="15103" width="10.7109375" customWidth="1"/>
    <col min="15104" max="15104" width="13" customWidth="1"/>
    <col min="15358" max="15358" width="31.140625" customWidth="1"/>
    <col min="15359" max="15359" width="10.7109375" customWidth="1"/>
    <col min="15360" max="15360" width="13" customWidth="1"/>
    <col min="15614" max="15614" width="31.140625" customWidth="1"/>
    <col min="15615" max="15615" width="10.7109375" customWidth="1"/>
    <col min="15616" max="15616" width="13" customWidth="1"/>
    <col min="15870" max="15870" width="31.140625" customWidth="1"/>
    <col min="15871" max="15871" width="10.7109375" customWidth="1"/>
    <col min="15872" max="15872" width="13" customWidth="1"/>
    <col min="16126" max="16126" width="31.140625" customWidth="1"/>
    <col min="16127" max="16127" width="10.7109375" customWidth="1"/>
    <col min="16128" max="16128" width="13" customWidth="1"/>
  </cols>
  <sheetData>
    <row r="1" spans="1:19" x14ac:dyDescent="0.25">
      <c r="A1" s="24" t="s">
        <v>18</v>
      </c>
      <c r="B1" s="4"/>
      <c r="C1" s="4"/>
    </row>
    <row r="2" spans="1:19" ht="46.5" thickBot="1" x14ac:dyDescent="0.3">
      <c r="A2" s="33" t="s">
        <v>0</v>
      </c>
      <c r="B2" s="6" t="s">
        <v>25</v>
      </c>
      <c r="C2" s="6" t="s">
        <v>26</v>
      </c>
      <c r="D2" s="6" t="s">
        <v>27</v>
      </c>
      <c r="E2" s="6" t="s">
        <v>28</v>
      </c>
      <c r="F2" s="29" t="s">
        <v>17</v>
      </c>
      <c r="G2" s="7" t="s">
        <v>29</v>
      </c>
      <c r="H2" s="7" t="s">
        <v>30</v>
      </c>
      <c r="I2" s="7" t="s">
        <v>27</v>
      </c>
      <c r="J2" s="7" t="s">
        <v>28</v>
      </c>
      <c r="K2" s="31" t="s">
        <v>17</v>
      </c>
      <c r="L2" s="8" t="s">
        <v>31</v>
      </c>
      <c r="M2" s="8" t="s">
        <v>32</v>
      </c>
      <c r="N2" s="8" t="s">
        <v>27</v>
      </c>
      <c r="O2" s="8" t="s">
        <v>28</v>
      </c>
      <c r="P2" s="8" t="s">
        <v>17</v>
      </c>
      <c r="Q2" s="54" t="s">
        <v>35</v>
      </c>
      <c r="R2" s="55" t="s">
        <v>28</v>
      </c>
      <c r="S2" s="56" t="s">
        <v>17</v>
      </c>
    </row>
    <row r="3" spans="1:19" s="1" customFormat="1" x14ac:dyDescent="0.25">
      <c r="A3" s="25" t="s">
        <v>11</v>
      </c>
      <c r="B3" s="9">
        <v>1</v>
      </c>
      <c r="C3" s="10">
        <v>2</v>
      </c>
      <c r="D3" s="11">
        <f>C3-B3</f>
        <v>1</v>
      </c>
      <c r="E3" s="10">
        <v>0</v>
      </c>
      <c r="F3" s="14"/>
      <c r="G3" s="27">
        <v>1</v>
      </c>
      <c r="H3" s="12">
        <v>2</v>
      </c>
      <c r="I3" s="11">
        <f>H3-G3</f>
        <v>1</v>
      </c>
      <c r="J3" s="12">
        <v>0</v>
      </c>
      <c r="K3" s="14"/>
      <c r="L3" s="27">
        <v>1</v>
      </c>
      <c r="M3" s="13">
        <v>1</v>
      </c>
      <c r="N3" s="11">
        <f>M3-L3</f>
        <v>0</v>
      </c>
      <c r="O3" s="13">
        <v>0</v>
      </c>
      <c r="P3" s="14"/>
      <c r="Q3" s="62">
        <v>6</v>
      </c>
      <c r="R3" s="57">
        <v>2</v>
      </c>
      <c r="S3" s="14"/>
    </row>
    <row r="4" spans="1:19" s="1" customFormat="1" x14ac:dyDescent="0.25">
      <c r="A4" s="26" t="s">
        <v>1</v>
      </c>
      <c r="B4" s="15">
        <v>1</v>
      </c>
      <c r="C4" s="16">
        <v>1</v>
      </c>
      <c r="D4" s="17">
        <f t="shared" ref="D4:D24" si="0">C4-B4</f>
        <v>0</v>
      </c>
      <c r="E4" s="16">
        <v>0</v>
      </c>
      <c r="F4" s="21"/>
      <c r="G4" s="28">
        <v>0</v>
      </c>
      <c r="H4" s="19">
        <v>0</v>
      </c>
      <c r="I4" s="17">
        <f t="shared" ref="I4:I25" si="1">H4-G4</f>
        <v>0</v>
      </c>
      <c r="J4" s="19">
        <v>0</v>
      </c>
      <c r="K4" s="21"/>
      <c r="L4" s="28">
        <v>2</v>
      </c>
      <c r="M4" s="20">
        <v>2</v>
      </c>
      <c r="N4" s="17">
        <f t="shared" ref="N4:N25" si="2">M4-L4</f>
        <v>0</v>
      </c>
      <c r="O4" s="20">
        <v>1</v>
      </c>
      <c r="P4" s="21"/>
      <c r="Q4" s="63">
        <v>2</v>
      </c>
      <c r="R4" s="58">
        <v>0</v>
      </c>
      <c r="S4" s="21"/>
    </row>
    <row r="5" spans="1:19" s="1" customFormat="1" x14ac:dyDescent="0.25">
      <c r="A5" s="26" t="s">
        <v>19</v>
      </c>
      <c r="B5" s="18">
        <v>44</v>
      </c>
      <c r="C5" s="16">
        <v>51</v>
      </c>
      <c r="D5" s="17">
        <f t="shared" si="0"/>
        <v>7</v>
      </c>
      <c r="E5" s="16">
        <v>3</v>
      </c>
      <c r="F5" s="30"/>
      <c r="G5" s="28">
        <v>55</v>
      </c>
      <c r="H5" s="19">
        <v>62</v>
      </c>
      <c r="I5" s="17">
        <f t="shared" si="1"/>
        <v>7</v>
      </c>
      <c r="J5" s="19">
        <v>5</v>
      </c>
      <c r="K5" s="21"/>
      <c r="L5" s="28">
        <v>38</v>
      </c>
      <c r="M5" s="20">
        <v>46</v>
      </c>
      <c r="N5" s="17">
        <f t="shared" si="2"/>
        <v>8</v>
      </c>
      <c r="O5" s="20">
        <v>6</v>
      </c>
      <c r="P5" s="21"/>
      <c r="Q5" s="63">
        <v>46</v>
      </c>
      <c r="R5" s="58">
        <v>3</v>
      </c>
      <c r="S5" s="21"/>
    </row>
    <row r="6" spans="1:19" s="1" customFormat="1" x14ac:dyDescent="0.25">
      <c r="A6" s="66" t="s">
        <v>20</v>
      </c>
      <c r="B6" s="18">
        <v>0</v>
      </c>
      <c r="C6" s="16">
        <v>0</v>
      </c>
      <c r="D6" s="17">
        <f t="shared" si="0"/>
        <v>0</v>
      </c>
      <c r="E6" s="16">
        <v>0</v>
      </c>
      <c r="F6" s="30"/>
      <c r="G6" s="28">
        <v>2</v>
      </c>
      <c r="H6" s="19">
        <v>2</v>
      </c>
      <c r="I6" s="17">
        <f t="shared" si="1"/>
        <v>0</v>
      </c>
      <c r="J6" s="19">
        <v>0</v>
      </c>
      <c r="K6" s="21"/>
      <c r="L6" s="28">
        <v>0</v>
      </c>
      <c r="M6" s="20">
        <v>0</v>
      </c>
      <c r="N6" s="17">
        <f t="shared" si="2"/>
        <v>0</v>
      </c>
      <c r="O6" s="20">
        <v>0</v>
      </c>
      <c r="P6" s="21"/>
      <c r="Q6" s="63">
        <v>0</v>
      </c>
      <c r="R6" s="58">
        <v>0</v>
      </c>
      <c r="S6" s="21"/>
    </row>
    <row r="7" spans="1:19" s="1" customFormat="1" x14ac:dyDescent="0.25">
      <c r="A7" s="26" t="s">
        <v>12</v>
      </c>
      <c r="B7" s="18">
        <v>50</v>
      </c>
      <c r="C7" s="16">
        <v>56</v>
      </c>
      <c r="D7" s="17">
        <f t="shared" si="0"/>
        <v>6</v>
      </c>
      <c r="E7" s="16">
        <v>5</v>
      </c>
      <c r="F7" s="30"/>
      <c r="G7" s="28">
        <v>37</v>
      </c>
      <c r="H7" s="19">
        <v>40</v>
      </c>
      <c r="I7" s="17">
        <f t="shared" si="1"/>
        <v>3</v>
      </c>
      <c r="J7" s="19">
        <v>3</v>
      </c>
      <c r="K7" s="21"/>
      <c r="L7" s="28">
        <v>39</v>
      </c>
      <c r="M7" s="20">
        <v>46</v>
      </c>
      <c r="N7" s="17">
        <f t="shared" si="2"/>
        <v>7</v>
      </c>
      <c r="O7" s="20">
        <v>14</v>
      </c>
      <c r="P7" s="32">
        <f>O7/M7*100%</f>
        <v>0.30434782608695654</v>
      </c>
      <c r="Q7" s="63">
        <v>39</v>
      </c>
      <c r="R7" s="58">
        <v>10</v>
      </c>
      <c r="S7" s="32"/>
    </row>
    <row r="8" spans="1:19" s="1" customFormat="1" x14ac:dyDescent="0.25">
      <c r="A8" s="26" t="s">
        <v>2</v>
      </c>
      <c r="B8" s="18">
        <v>11</v>
      </c>
      <c r="C8" s="16">
        <v>14</v>
      </c>
      <c r="D8" s="17">
        <f t="shared" si="0"/>
        <v>3</v>
      </c>
      <c r="E8" s="16">
        <v>1</v>
      </c>
      <c r="F8" s="30"/>
      <c r="G8" s="28">
        <v>10</v>
      </c>
      <c r="H8" s="19">
        <v>10</v>
      </c>
      <c r="I8" s="17">
        <f t="shared" si="1"/>
        <v>0</v>
      </c>
      <c r="J8" s="19">
        <v>3</v>
      </c>
      <c r="K8" s="21"/>
      <c r="L8" s="28">
        <v>12</v>
      </c>
      <c r="M8" s="20">
        <v>16</v>
      </c>
      <c r="N8" s="17">
        <f t="shared" si="2"/>
        <v>4</v>
      </c>
      <c r="O8" s="20">
        <v>5</v>
      </c>
      <c r="P8" s="21"/>
      <c r="Q8" s="63">
        <v>27</v>
      </c>
      <c r="R8" s="58">
        <v>8</v>
      </c>
      <c r="S8" s="21"/>
    </row>
    <row r="9" spans="1:19" s="1" customFormat="1" x14ac:dyDescent="0.25">
      <c r="A9" s="26" t="s">
        <v>21</v>
      </c>
      <c r="B9" s="18">
        <v>0</v>
      </c>
      <c r="C9" s="16">
        <v>0</v>
      </c>
      <c r="D9" s="17">
        <f t="shared" si="0"/>
        <v>0</v>
      </c>
      <c r="E9" s="16">
        <v>0</v>
      </c>
      <c r="F9" s="30"/>
      <c r="G9" s="28">
        <v>0</v>
      </c>
      <c r="H9" s="19">
        <v>0</v>
      </c>
      <c r="I9" s="17">
        <f t="shared" si="1"/>
        <v>0</v>
      </c>
      <c r="J9" s="19">
        <v>0</v>
      </c>
      <c r="K9" s="21"/>
      <c r="L9" s="28">
        <v>2</v>
      </c>
      <c r="M9" s="20">
        <v>2</v>
      </c>
      <c r="N9" s="17">
        <f t="shared" si="2"/>
        <v>0</v>
      </c>
      <c r="O9" s="20">
        <v>0</v>
      </c>
      <c r="P9" s="21"/>
      <c r="Q9" s="63">
        <v>0</v>
      </c>
      <c r="R9" s="58">
        <v>0</v>
      </c>
      <c r="S9" s="21"/>
    </row>
    <row r="10" spans="1:19" s="1" customFormat="1" x14ac:dyDescent="0.25">
      <c r="A10" s="26" t="s">
        <v>3</v>
      </c>
      <c r="B10" s="18">
        <v>24</v>
      </c>
      <c r="C10" s="16">
        <v>26</v>
      </c>
      <c r="D10" s="17">
        <f t="shared" si="0"/>
        <v>2</v>
      </c>
      <c r="E10" s="16">
        <v>2</v>
      </c>
      <c r="F10" s="30"/>
      <c r="G10" s="28">
        <v>23</v>
      </c>
      <c r="H10" s="19">
        <v>26</v>
      </c>
      <c r="I10" s="17">
        <f t="shared" si="1"/>
        <v>3</v>
      </c>
      <c r="J10" s="19">
        <v>8</v>
      </c>
      <c r="K10" s="21"/>
      <c r="L10" s="28">
        <v>37</v>
      </c>
      <c r="M10" s="20">
        <v>38</v>
      </c>
      <c r="N10" s="17">
        <f t="shared" si="2"/>
        <v>1</v>
      </c>
      <c r="O10" s="20">
        <v>3</v>
      </c>
      <c r="P10" s="21"/>
      <c r="Q10" s="63">
        <v>26</v>
      </c>
      <c r="R10" s="58">
        <v>3</v>
      </c>
      <c r="S10" s="21"/>
    </row>
    <row r="11" spans="1:19" s="1" customFormat="1" x14ac:dyDescent="0.25">
      <c r="A11" s="26" t="s">
        <v>4</v>
      </c>
      <c r="B11" s="18">
        <v>44</v>
      </c>
      <c r="C11" s="16">
        <v>55</v>
      </c>
      <c r="D11" s="17">
        <f t="shared" si="0"/>
        <v>11</v>
      </c>
      <c r="E11" s="16">
        <v>9</v>
      </c>
      <c r="F11" s="53">
        <f>E11/C11*100%</f>
        <v>0.16363636363636364</v>
      </c>
      <c r="G11" s="28">
        <v>67</v>
      </c>
      <c r="H11" s="19">
        <v>75</v>
      </c>
      <c r="I11" s="17">
        <f t="shared" si="1"/>
        <v>8</v>
      </c>
      <c r="J11" s="19">
        <v>16</v>
      </c>
      <c r="K11" s="32">
        <f>J11/H11*100%</f>
        <v>0.21333333333333335</v>
      </c>
      <c r="L11" s="28">
        <v>60</v>
      </c>
      <c r="M11" s="20">
        <v>71</v>
      </c>
      <c r="N11" s="17">
        <f t="shared" si="2"/>
        <v>11</v>
      </c>
      <c r="O11" s="20">
        <v>12</v>
      </c>
      <c r="P11" s="32">
        <f>O11/M11*100%</f>
        <v>0.16901408450704225</v>
      </c>
      <c r="Q11" s="63">
        <v>56</v>
      </c>
      <c r="R11" s="58">
        <v>8</v>
      </c>
      <c r="S11" s="32"/>
    </row>
    <row r="12" spans="1:19" s="1" customFormat="1" x14ac:dyDescent="0.25">
      <c r="A12" s="26" t="s">
        <v>5</v>
      </c>
      <c r="B12" s="18">
        <v>13</v>
      </c>
      <c r="C12" s="16">
        <v>16</v>
      </c>
      <c r="D12" s="17">
        <f t="shared" si="0"/>
        <v>3</v>
      </c>
      <c r="E12" s="16">
        <v>6</v>
      </c>
      <c r="F12" s="30"/>
      <c r="G12" s="28">
        <v>14</v>
      </c>
      <c r="H12" s="19">
        <v>13</v>
      </c>
      <c r="I12" s="22">
        <f t="shared" si="1"/>
        <v>-1</v>
      </c>
      <c r="J12" s="19">
        <v>3</v>
      </c>
      <c r="K12" s="21"/>
      <c r="L12" s="28">
        <v>12</v>
      </c>
      <c r="M12" s="20">
        <v>15</v>
      </c>
      <c r="N12" s="17">
        <f t="shared" si="2"/>
        <v>3</v>
      </c>
      <c r="O12" s="20">
        <v>2</v>
      </c>
      <c r="P12" s="21"/>
      <c r="Q12" s="63">
        <v>34</v>
      </c>
      <c r="R12" s="58">
        <v>7</v>
      </c>
      <c r="S12" s="21"/>
    </row>
    <row r="13" spans="1:19" s="1" customFormat="1" x14ac:dyDescent="0.25">
      <c r="A13" s="26" t="s">
        <v>22</v>
      </c>
      <c r="B13" s="18">
        <v>12</v>
      </c>
      <c r="C13" s="16">
        <v>13</v>
      </c>
      <c r="D13" s="17">
        <f t="shared" si="0"/>
        <v>1</v>
      </c>
      <c r="E13" s="16">
        <v>1</v>
      </c>
      <c r="F13" s="30"/>
      <c r="G13" s="28">
        <v>12</v>
      </c>
      <c r="H13" s="19">
        <v>13</v>
      </c>
      <c r="I13" s="17">
        <f t="shared" si="1"/>
        <v>1</v>
      </c>
      <c r="J13" s="19">
        <v>1</v>
      </c>
      <c r="K13" s="21"/>
      <c r="L13" s="28">
        <v>11</v>
      </c>
      <c r="M13" s="20">
        <v>14</v>
      </c>
      <c r="N13" s="17">
        <f t="shared" si="2"/>
        <v>3</v>
      </c>
      <c r="O13" s="20">
        <v>4</v>
      </c>
      <c r="P13" s="21"/>
      <c r="Q13" s="63">
        <v>14</v>
      </c>
      <c r="R13" s="58">
        <v>5</v>
      </c>
      <c r="S13" s="21"/>
    </row>
    <row r="14" spans="1:19" s="1" customFormat="1" x14ac:dyDescent="0.25">
      <c r="A14" s="66" t="s">
        <v>23</v>
      </c>
      <c r="B14" s="18">
        <v>0</v>
      </c>
      <c r="C14" s="16">
        <v>0</v>
      </c>
      <c r="D14" s="17">
        <f t="shared" si="0"/>
        <v>0</v>
      </c>
      <c r="E14" s="16">
        <v>0</v>
      </c>
      <c r="F14" s="30"/>
      <c r="G14" s="28">
        <v>1</v>
      </c>
      <c r="H14" s="19">
        <v>1</v>
      </c>
      <c r="I14" s="17">
        <f t="shared" si="1"/>
        <v>0</v>
      </c>
      <c r="J14" s="19">
        <v>0</v>
      </c>
      <c r="K14" s="21"/>
      <c r="L14" s="28">
        <v>0</v>
      </c>
      <c r="M14" s="20">
        <v>0</v>
      </c>
      <c r="N14" s="17">
        <f t="shared" si="2"/>
        <v>0</v>
      </c>
      <c r="O14" s="20">
        <v>0</v>
      </c>
      <c r="P14" s="21"/>
      <c r="Q14" s="63">
        <v>0</v>
      </c>
      <c r="R14" s="58">
        <v>0</v>
      </c>
      <c r="S14" s="21"/>
    </row>
    <row r="15" spans="1:19" s="1" customFormat="1" x14ac:dyDescent="0.25">
      <c r="A15" s="26" t="s">
        <v>24</v>
      </c>
      <c r="B15" s="18">
        <v>0</v>
      </c>
      <c r="C15" s="16">
        <v>0</v>
      </c>
      <c r="D15" s="17">
        <f t="shared" si="0"/>
        <v>0</v>
      </c>
      <c r="E15" s="16">
        <v>0</v>
      </c>
      <c r="F15" s="30"/>
      <c r="G15" s="28">
        <v>0</v>
      </c>
      <c r="H15" s="19">
        <v>0</v>
      </c>
      <c r="I15" s="17">
        <f t="shared" si="1"/>
        <v>0</v>
      </c>
      <c r="J15" s="19">
        <v>0</v>
      </c>
      <c r="K15" s="21"/>
      <c r="L15" s="28">
        <v>1</v>
      </c>
      <c r="M15" s="20">
        <v>1</v>
      </c>
      <c r="N15" s="17">
        <f t="shared" si="2"/>
        <v>0</v>
      </c>
      <c r="O15" s="20">
        <v>0</v>
      </c>
      <c r="P15" s="21"/>
      <c r="Q15" s="63">
        <v>2</v>
      </c>
      <c r="R15" s="58">
        <v>0</v>
      </c>
      <c r="S15" s="21"/>
    </row>
    <row r="16" spans="1:19" s="1" customFormat="1" x14ac:dyDescent="0.25">
      <c r="A16" s="26" t="s">
        <v>6</v>
      </c>
      <c r="B16" s="18">
        <v>8</v>
      </c>
      <c r="C16" s="16">
        <v>8</v>
      </c>
      <c r="D16" s="17">
        <f t="shared" si="0"/>
        <v>0</v>
      </c>
      <c r="E16" s="16">
        <v>2</v>
      </c>
      <c r="F16" s="30"/>
      <c r="G16" s="28">
        <v>7</v>
      </c>
      <c r="H16" s="19">
        <v>9</v>
      </c>
      <c r="I16" s="17">
        <f t="shared" si="1"/>
        <v>2</v>
      </c>
      <c r="J16" s="19">
        <v>3</v>
      </c>
      <c r="K16" s="21"/>
      <c r="L16" s="28">
        <v>11</v>
      </c>
      <c r="M16" s="20">
        <v>12</v>
      </c>
      <c r="N16" s="17">
        <f t="shared" si="2"/>
        <v>1</v>
      </c>
      <c r="O16" s="20">
        <v>2</v>
      </c>
      <c r="P16" s="21"/>
      <c r="Q16" s="63">
        <v>13</v>
      </c>
      <c r="R16" s="58">
        <v>2</v>
      </c>
      <c r="S16" s="21"/>
    </row>
    <row r="17" spans="1:19" s="1" customFormat="1" x14ac:dyDescent="0.25">
      <c r="A17" s="66" t="s">
        <v>33</v>
      </c>
      <c r="B17" s="18">
        <v>0</v>
      </c>
      <c r="C17" s="16">
        <v>0</v>
      </c>
      <c r="D17" s="17">
        <f t="shared" si="0"/>
        <v>0</v>
      </c>
      <c r="E17" s="16">
        <v>0</v>
      </c>
      <c r="F17" s="30"/>
      <c r="G17" s="28">
        <v>0</v>
      </c>
      <c r="H17" s="19">
        <v>0</v>
      </c>
      <c r="I17" s="17">
        <f t="shared" si="1"/>
        <v>0</v>
      </c>
      <c r="J17" s="19">
        <v>0</v>
      </c>
      <c r="K17" s="21"/>
      <c r="L17" s="28">
        <v>1</v>
      </c>
      <c r="M17" s="20">
        <v>1</v>
      </c>
      <c r="N17" s="17">
        <f t="shared" si="2"/>
        <v>0</v>
      </c>
      <c r="O17" s="20">
        <v>0</v>
      </c>
      <c r="P17" s="21"/>
      <c r="Q17" s="63">
        <v>0</v>
      </c>
      <c r="R17" s="58">
        <v>0</v>
      </c>
      <c r="S17" s="21"/>
    </row>
    <row r="18" spans="1:19" s="1" customFormat="1" x14ac:dyDescent="0.25">
      <c r="A18" s="26" t="s">
        <v>9</v>
      </c>
      <c r="B18" s="18">
        <v>5</v>
      </c>
      <c r="C18" s="16">
        <v>6</v>
      </c>
      <c r="D18" s="17">
        <f t="shared" si="0"/>
        <v>1</v>
      </c>
      <c r="E18" s="16">
        <v>2</v>
      </c>
      <c r="F18" s="30"/>
      <c r="G18" s="28">
        <v>4</v>
      </c>
      <c r="H18" s="19">
        <v>4</v>
      </c>
      <c r="I18" s="17">
        <f t="shared" si="1"/>
        <v>0</v>
      </c>
      <c r="J18" s="19">
        <v>1</v>
      </c>
      <c r="K18" s="21"/>
      <c r="L18" s="28">
        <v>3</v>
      </c>
      <c r="M18" s="20">
        <v>5</v>
      </c>
      <c r="N18" s="17">
        <f t="shared" si="2"/>
        <v>2</v>
      </c>
      <c r="O18" s="20">
        <v>0</v>
      </c>
      <c r="P18" s="21"/>
      <c r="Q18" s="63">
        <v>8</v>
      </c>
      <c r="R18" s="58">
        <v>3</v>
      </c>
      <c r="S18" s="21"/>
    </row>
    <row r="19" spans="1:19" s="1" customFormat="1" x14ac:dyDescent="0.25">
      <c r="A19" s="66" t="s">
        <v>7</v>
      </c>
      <c r="B19" s="18">
        <v>1</v>
      </c>
      <c r="C19" s="16">
        <v>3</v>
      </c>
      <c r="D19" s="17">
        <f t="shared" si="0"/>
        <v>2</v>
      </c>
      <c r="E19" s="16">
        <v>1</v>
      </c>
      <c r="F19" s="30"/>
      <c r="G19" s="28">
        <v>0</v>
      </c>
      <c r="H19" s="19">
        <v>0</v>
      </c>
      <c r="I19" s="17">
        <f t="shared" si="1"/>
        <v>0</v>
      </c>
      <c r="J19" s="19">
        <v>0</v>
      </c>
      <c r="K19" s="21"/>
      <c r="L19" s="28">
        <v>0</v>
      </c>
      <c r="M19" s="20">
        <v>1</v>
      </c>
      <c r="N19" s="17">
        <f t="shared" si="2"/>
        <v>1</v>
      </c>
      <c r="O19" s="20">
        <v>1</v>
      </c>
      <c r="P19" s="21"/>
      <c r="Q19" s="63">
        <v>0</v>
      </c>
      <c r="R19" s="58">
        <v>0</v>
      </c>
      <c r="S19" s="21"/>
    </row>
    <row r="20" spans="1:19" s="1" customFormat="1" x14ac:dyDescent="0.25">
      <c r="A20" s="66" t="s">
        <v>8</v>
      </c>
      <c r="B20" s="18">
        <v>2</v>
      </c>
      <c r="C20" s="16">
        <v>3</v>
      </c>
      <c r="D20" s="17">
        <f t="shared" si="0"/>
        <v>1</v>
      </c>
      <c r="E20" s="16">
        <v>1</v>
      </c>
      <c r="F20" s="30"/>
      <c r="G20" s="28">
        <v>7</v>
      </c>
      <c r="H20" s="19">
        <v>7</v>
      </c>
      <c r="I20" s="17">
        <f t="shared" si="1"/>
        <v>0</v>
      </c>
      <c r="J20" s="19">
        <v>5</v>
      </c>
      <c r="K20" s="21"/>
      <c r="L20" s="28">
        <v>0</v>
      </c>
      <c r="M20" s="20">
        <v>4</v>
      </c>
      <c r="N20" s="17">
        <f t="shared" si="2"/>
        <v>4</v>
      </c>
      <c r="O20" s="20">
        <v>1</v>
      </c>
      <c r="P20" s="21"/>
      <c r="Q20" s="63">
        <v>0</v>
      </c>
      <c r="R20" s="58">
        <v>0</v>
      </c>
      <c r="S20" s="21"/>
    </row>
    <row r="21" spans="1:19" s="1" customFormat="1" x14ac:dyDescent="0.25">
      <c r="A21" s="66" t="s">
        <v>13</v>
      </c>
      <c r="B21" s="18">
        <v>0</v>
      </c>
      <c r="C21" s="16">
        <v>5</v>
      </c>
      <c r="D21" s="17">
        <f t="shared" si="0"/>
        <v>5</v>
      </c>
      <c r="E21" s="16">
        <v>1</v>
      </c>
      <c r="F21" s="30"/>
      <c r="G21" s="28">
        <v>4</v>
      </c>
      <c r="H21" s="19">
        <v>6</v>
      </c>
      <c r="I21" s="17">
        <f t="shared" si="1"/>
        <v>2</v>
      </c>
      <c r="J21" s="19">
        <v>2</v>
      </c>
      <c r="K21" s="21"/>
      <c r="L21" s="28">
        <v>1</v>
      </c>
      <c r="M21" s="20">
        <v>1</v>
      </c>
      <c r="N21" s="17">
        <f t="shared" si="2"/>
        <v>0</v>
      </c>
      <c r="O21" s="20">
        <v>0</v>
      </c>
      <c r="P21" s="21"/>
      <c r="Q21" s="63">
        <v>0</v>
      </c>
      <c r="R21" s="58">
        <v>0</v>
      </c>
      <c r="S21" s="21"/>
    </row>
    <row r="22" spans="1:19" s="1" customFormat="1" x14ac:dyDescent="0.25">
      <c r="A22" s="66" t="s">
        <v>14</v>
      </c>
      <c r="B22" s="18">
        <v>0</v>
      </c>
      <c r="C22" s="16">
        <v>0</v>
      </c>
      <c r="D22" s="17">
        <f t="shared" si="0"/>
        <v>0</v>
      </c>
      <c r="E22" s="16">
        <v>0</v>
      </c>
      <c r="F22" s="30"/>
      <c r="G22" s="28">
        <v>2</v>
      </c>
      <c r="H22" s="19">
        <v>2</v>
      </c>
      <c r="I22" s="17">
        <f t="shared" si="1"/>
        <v>0</v>
      </c>
      <c r="J22" s="19">
        <v>0</v>
      </c>
      <c r="K22" s="21"/>
      <c r="L22" s="28">
        <v>0</v>
      </c>
      <c r="M22" s="20">
        <v>1</v>
      </c>
      <c r="N22" s="17">
        <f t="shared" si="2"/>
        <v>1</v>
      </c>
      <c r="O22" s="20">
        <v>0</v>
      </c>
      <c r="P22" s="21"/>
      <c r="Q22" s="63">
        <v>0</v>
      </c>
      <c r="R22" s="58">
        <v>0</v>
      </c>
      <c r="S22" s="21"/>
    </row>
    <row r="23" spans="1:19" s="1" customFormat="1" x14ac:dyDescent="0.25">
      <c r="A23" s="26" t="s">
        <v>15</v>
      </c>
      <c r="B23" s="15">
        <v>21</v>
      </c>
      <c r="C23" s="16">
        <v>29</v>
      </c>
      <c r="D23" s="17">
        <f t="shared" si="0"/>
        <v>8</v>
      </c>
      <c r="E23" s="16">
        <v>3</v>
      </c>
      <c r="F23" s="30"/>
      <c r="G23" s="28">
        <v>35</v>
      </c>
      <c r="H23" s="19">
        <v>41</v>
      </c>
      <c r="I23" s="17">
        <f t="shared" si="1"/>
        <v>6</v>
      </c>
      <c r="J23" s="19">
        <v>7</v>
      </c>
      <c r="K23" s="21"/>
      <c r="L23" s="28">
        <v>29</v>
      </c>
      <c r="M23" s="20">
        <v>32</v>
      </c>
      <c r="N23" s="17">
        <f t="shared" si="2"/>
        <v>3</v>
      </c>
      <c r="O23" s="20">
        <v>3</v>
      </c>
      <c r="P23" s="21"/>
      <c r="Q23" s="63">
        <v>32</v>
      </c>
      <c r="R23" s="58">
        <v>13</v>
      </c>
      <c r="S23" s="21"/>
    </row>
    <row r="24" spans="1:19" s="1" customFormat="1" ht="15.75" thickBot="1" x14ac:dyDescent="0.3">
      <c r="A24" s="34" t="s">
        <v>10</v>
      </c>
      <c r="B24" s="35">
        <v>8</v>
      </c>
      <c r="C24" s="36">
        <v>9</v>
      </c>
      <c r="D24" s="37">
        <f t="shared" si="0"/>
        <v>1</v>
      </c>
      <c r="E24" s="36">
        <v>0</v>
      </c>
      <c r="F24" s="38"/>
      <c r="G24" s="39">
        <v>6</v>
      </c>
      <c r="H24" s="40">
        <v>7</v>
      </c>
      <c r="I24" s="37">
        <f t="shared" si="1"/>
        <v>1</v>
      </c>
      <c r="J24" s="40">
        <v>3</v>
      </c>
      <c r="K24" s="41"/>
      <c r="L24" s="39">
        <v>4</v>
      </c>
      <c r="M24" s="42">
        <v>4</v>
      </c>
      <c r="N24" s="37">
        <f t="shared" si="2"/>
        <v>0</v>
      </c>
      <c r="O24" s="42">
        <v>0</v>
      </c>
      <c r="P24" s="41"/>
      <c r="Q24" s="64">
        <v>6</v>
      </c>
      <c r="R24" s="59">
        <v>2</v>
      </c>
      <c r="S24" s="41"/>
    </row>
    <row r="25" spans="1:19" ht="15.75" thickBot="1" x14ac:dyDescent="0.3">
      <c r="A25" s="43" t="s">
        <v>34</v>
      </c>
      <c r="B25" s="44">
        <f>SUM(B3:B24)</f>
        <v>245</v>
      </c>
      <c r="C25" s="45">
        <f>SUM(C3:C24)</f>
        <v>297</v>
      </c>
      <c r="D25" s="46">
        <f>SUM(D3:D24)</f>
        <v>52</v>
      </c>
      <c r="E25" s="45">
        <f>SUM(E3:E24)</f>
        <v>37</v>
      </c>
      <c r="F25" s="47">
        <f>E25/297*100%</f>
        <v>0.12457912457912458</v>
      </c>
      <c r="G25" s="48">
        <f>SUM(G3:G24)</f>
        <v>287</v>
      </c>
      <c r="H25" s="49">
        <f>SUM(H3:H24)</f>
        <v>320</v>
      </c>
      <c r="I25" s="46">
        <f t="shared" si="1"/>
        <v>33</v>
      </c>
      <c r="J25" s="49">
        <f>SUM(J3:J24)</f>
        <v>60</v>
      </c>
      <c r="K25" s="50">
        <f>J25/H25*100%</f>
        <v>0.1875</v>
      </c>
      <c r="L25" s="48">
        <f>SUM(L3:L24)</f>
        <v>264</v>
      </c>
      <c r="M25" s="51">
        <f>SUM(M3:M24)</f>
        <v>313</v>
      </c>
      <c r="N25" s="46">
        <f t="shared" si="2"/>
        <v>49</v>
      </c>
      <c r="O25" s="51">
        <f>SUM(O3:O24)</f>
        <v>54</v>
      </c>
      <c r="P25" s="52">
        <f>O25/M25*100%</f>
        <v>0.17252396166134185</v>
      </c>
      <c r="Q25" s="65">
        <f>SUM(Q3:Q24)</f>
        <v>311</v>
      </c>
      <c r="R25" s="60">
        <f>SUM(R3:R24)</f>
        <v>66</v>
      </c>
      <c r="S25" s="61">
        <f>R25/Q25*100%</f>
        <v>0.21221864951768488</v>
      </c>
    </row>
    <row r="26" spans="1:19" x14ac:dyDescent="0.25">
      <c r="B26" s="3"/>
      <c r="C26" s="3"/>
      <c r="D26" s="3"/>
      <c r="E26" s="3"/>
      <c r="F26" s="23"/>
      <c r="I26" s="5" t="s">
        <v>16</v>
      </c>
    </row>
    <row r="27" spans="1:19" x14ac:dyDescent="0.25">
      <c r="B27" s="3"/>
      <c r="C27" s="3"/>
      <c r="D27" s="3"/>
      <c r="E27" s="3"/>
      <c r="F27" s="3"/>
    </row>
    <row r="28" spans="1:19" x14ac:dyDescent="0.25">
      <c r="B28" s="3"/>
      <c r="C28" s="3"/>
      <c r="D28" s="3"/>
      <c r="E28" s="3"/>
      <c r="F28" s="3"/>
    </row>
    <row r="29" spans="1:19" x14ac:dyDescent="0.25">
      <c r="B29" s="3"/>
      <c r="C29" s="3"/>
      <c r="D29" s="3"/>
      <c r="E29" s="3"/>
      <c r="F29" s="3"/>
    </row>
    <row r="30" spans="1:19" x14ac:dyDescent="0.25">
      <c r="B30" s="3"/>
      <c r="C30" s="3"/>
      <c r="D30" s="3"/>
      <c r="E30" s="3"/>
      <c r="F30" s="3"/>
    </row>
    <row r="31" spans="1:19" x14ac:dyDescent="0.25">
      <c r="B31" s="3"/>
      <c r="C31" s="3"/>
      <c r="D31" s="3"/>
      <c r="E31" s="3"/>
      <c r="F31" s="3"/>
    </row>
    <row r="32" spans="1:19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</sheetData>
  <pageMargins left="0.25" right="0.25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W27" sqref="W27"/>
    </sheetView>
  </sheetViews>
  <sheetFormatPr defaultRowHeight="15" x14ac:dyDescent="0.25"/>
  <cols>
    <col min="1" max="1" width="34.140625" customWidth="1"/>
    <col min="2" max="2" width="7.5703125" style="2" customWidth="1"/>
    <col min="3" max="3" width="8" style="2" customWidth="1"/>
    <col min="4" max="4" width="7.140625" style="2" customWidth="1"/>
    <col min="5" max="5" width="7.7109375" style="2" customWidth="1"/>
    <col min="6" max="6" width="7.5703125" style="2" customWidth="1"/>
    <col min="7" max="7" width="7.140625" style="2" customWidth="1"/>
    <col min="8" max="8" width="8.140625" style="2" customWidth="1"/>
    <col min="9" max="9" width="7.85546875" style="2" customWidth="1"/>
    <col min="10" max="10" width="6.85546875" style="2" customWidth="1"/>
    <col min="13" max="13" width="8.28515625" bestFit="1" customWidth="1"/>
    <col min="248" max="248" width="31.140625" customWidth="1"/>
    <col min="249" max="249" width="10.7109375" customWidth="1"/>
    <col min="250" max="250" width="13" customWidth="1"/>
    <col min="504" max="504" width="31.140625" customWidth="1"/>
    <col min="505" max="505" width="10.7109375" customWidth="1"/>
    <col min="506" max="506" width="13" customWidth="1"/>
    <col min="760" max="760" width="31.140625" customWidth="1"/>
    <col min="761" max="761" width="10.7109375" customWidth="1"/>
    <col min="762" max="762" width="13" customWidth="1"/>
    <col min="1016" max="1016" width="31.140625" customWidth="1"/>
    <col min="1017" max="1017" width="10.7109375" customWidth="1"/>
    <col min="1018" max="1018" width="13" customWidth="1"/>
    <col min="1272" max="1272" width="31.140625" customWidth="1"/>
    <col min="1273" max="1273" width="10.7109375" customWidth="1"/>
    <col min="1274" max="1274" width="13" customWidth="1"/>
    <col min="1528" max="1528" width="31.140625" customWidth="1"/>
    <col min="1529" max="1529" width="10.7109375" customWidth="1"/>
    <col min="1530" max="1530" width="13" customWidth="1"/>
    <col min="1784" max="1784" width="31.140625" customWidth="1"/>
    <col min="1785" max="1785" width="10.7109375" customWidth="1"/>
    <col min="1786" max="1786" width="13" customWidth="1"/>
    <col min="2040" max="2040" width="31.140625" customWidth="1"/>
    <col min="2041" max="2041" width="10.7109375" customWidth="1"/>
    <col min="2042" max="2042" width="13" customWidth="1"/>
    <col min="2296" max="2296" width="31.140625" customWidth="1"/>
    <col min="2297" max="2297" width="10.7109375" customWidth="1"/>
    <col min="2298" max="2298" width="13" customWidth="1"/>
    <col min="2552" max="2552" width="31.140625" customWidth="1"/>
    <col min="2553" max="2553" width="10.7109375" customWidth="1"/>
    <col min="2554" max="2554" width="13" customWidth="1"/>
    <col min="2808" max="2808" width="31.140625" customWidth="1"/>
    <col min="2809" max="2809" width="10.7109375" customWidth="1"/>
    <col min="2810" max="2810" width="13" customWidth="1"/>
    <col min="3064" max="3064" width="31.140625" customWidth="1"/>
    <col min="3065" max="3065" width="10.7109375" customWidth="1"/>
    <col min="3066" max="3066" width="13" customWidth="1"/>
    <col min="3320" max="3320" width="31.140625" customWidth="1"/>
    <col min="3321" max="3321" width="10.7109375" customWidth="1"/>
    <col min="3322" max="3322" width="13" customWidth="1"/>
    <col min="3576" max="3576" width="31.140625" customWidth="1"/>
    <col min="3577" max="3577" width="10.7109375" customWidth="1"/>
    <col min="3578" max="3578" width="13" customWidth="1"/>
    <col min="3832" max="3832" width="31.140625" customWidth="1"/>
    <col min="3833" max="3833" width="10.7109375" customWidth="1"/>
    <col min="3834" max="3834" width="13" customWidth="1"/>
    <col min="4088" max="4088" width="31.140625" customWidth="1"/>
    <col min="4089" max="4089" width="10.7109375" customWidth="1"/>
    <col min="4090" max="4090" width="13" customWidth="1"/>
    <col min="4344" max="4344" width="31.140625" customWidth="1"/>
    <col min="4345" max="4345" width="10.7109375" customWidth="1"/>
    <col min="4346" max="4346" width="13" customWidth="1"/>
    <col min="4600" max="4600" width="31.140625" customWidth="1"/>
    <col min="4601" max="4601" width="10.7109375" customWidth="1"/>
    <col min="4602" max="4602" width="13" customWidth="1"/>
    <col min="4856" max="4856" width="31.140625" customWidth="1"/>
    <col min="4857" max="4857" width="10.7109375" customWidth="1"/>
    <col min="4858" max="4858" width="13" customWidth="1"/>
    <col min="5112" max="5112" width="31.140625" customWidth="1"/>
    <col min="5113" max="5113" width="10.7109375" customWidth="1"/>
    <col min="5114" max="5114" width="13" customWidth="1"/>
    <col min="5368" max="5368" width="31.140625" customWidth="1"/>
    <col min="5369" max="5369" width="10.7109375" customWidth="1"/>
    <col min="5370" max="5370" width="13" customWidth="1"/>
    <col min="5624" max="5624" width="31.140625" customWidth="1"/>
    <col min="5625" max="5625" width="10.7109375" customWidth="1"/>
    <col min="5626" max="5626" width="13" customWidth="1"/>
    <col min="5880" max="5880" width="31.140625" customWidth="1"/>
    <col min="5881" max="5881" width="10.7109375" customWidth="1"/>
    <col min="5882" max="5882" width="13" customWidth="1"/>
    <col min="6136" max="6136" width="31.140625" customWidth="1"/>
    <col min="6137" max="6137" width="10.7109375" customWidth="1"/>
    <col min="6138" max="6138" width="13" customWidth="1"/>
    <col min="6392" max="6392" width="31.140625" customWidth="1"/>
    <col min="6393" max="6393" width="10.7109375" customWidth="1"/>
    <col min="6394" max="6394" width="13" customWidth="1"/>
    <col min="6648" max="6648" width="31.140625" customWidth="1"/>
    <col min="6649" max="6649" width="10.7109375" customWidth="1"/>
    <col min="6650" max="6650" width="13" customWidth="1"/>
    <col min="6904" max="6904" width="31.140625" customWidth="1"/>
    <col min="6905" max="6905" width="10.7109375" customWidth="1"/>
    <col min="6906" max="6906" width="13" customWidth="1"/>
    <col min="7160" max="7160" width="31.140625" customWidth="1"/>
    <col min="7161" max="7161" width="10.7109375" customWidth="1"/>
    <col min="7162" max="7162" width="13" customWidth="1"/>
    <col min="7416" max="7416" width="31.140625" customWidth="1"/>
    <col min="7417" max="7417" width="10.7109375" customWidth="1"/>
    <col min="7418" max="7418" width="13" customWidth="1"/>
    <col min="7672" max="7672" width="31.140625" customWidth="1"/>
    <col min="7673" max="7673" width="10.7109375" customWidth="1"/>
    <col min="7674" max="7674" width="13" customWidth="1"/>
    <col min="7928" max="7928" width="31.140625" customWidth="1"/>
    <col min="7929" max="7929" width="10.7109375" customWidth="1"/>
    <col min="7930" max="7930" width="13" customWidth="1"/>
    <col min="8184" max="8184" width="31.140625" customWidth="1"/>
    <col min="8185" max="8185" width="10.7109375" customWidth="1"/>
    <col min="8186" max="8186" width="13" customWidth="1"/>
    <col min="8440" max="8440" width="31.140625" customWidth="1"/>
    <col min="8441" max="8441" width="10.7109375" customWidth="1"/>
    <col min="8442" max="8442" width="13" customWidth="1"/>
    <col min="8696" max="8696" width="31.140625" customWidth="1"/>
    <col min="8697" max="8697" width="10.7109375" customWidth="1"/>
    <col min="8698" max="8698" width="13" customWidth="1"/>
    <col min="8952" max="8952" width="31.140625" customWidth="1"/>
    <col min="8953" max="8953" width="10.7109375" customWidth="1"/>
    <col min="8954" max="8954" width="13" customWidth="1"/>
    <col min="9208" max="9208" width="31.140625" customWidth="1"/>
    <col min="9209" max="9209" width="10.7109375" customWidth="1"/>
    <col min="9210" max="9210" width="13" customWidth="1"/>
    <col min="9464" max="9464" width="31.140625" customWidth="1"/>
    <col min="9465" max="9465" width="10.7109375" customWidth="1"/>
    <col min="9466" max="9466" width="13" customWidth="1"/>
    <col min="9720" max="9720" width="31.140625" customWidth="1"/>
    <col min="9721" max="9721" width="10.7109375" customWidth="1"/>
    <col min="9722" max="9722" width="13" customWidth="1"/>
    <col min="9976" max="9976" width="31.140625" customWidth="1"/>
    <col min="9977" max="9977" width="10.7109375" customWidth="1"/>
    <col min="9978" max="9978" width="13" customWidth="1"/>
    <col min="10232" max="10232" width="31.140625" customWidth="1"/>
    <col min="10233" max="10233" width="10.7109375" customWidth="1"/>
    <col min="10234" max="10234" width="13" customWidth="1"/>
    <col min="10488" max="10488" width="31.140625" customWidth="1"/>
    <col min="10489" max="10489" width="10.7109375" customWidth="1"/>
    <col min="10490" max="10490" width="13" customWidth="1"/>
    <col min="10744" max="10744" width="31.140625" customWidth="1"/>
    <col min="10745" max="10745" width="10.7109375" customWidth="1"/>
    <col min="10746" max="10746" width="13" customWidth="1"/>
    <col min="11000" max="11000" width="31.140625" customWidth="1"/>
    <col min="11001" max="11001" width="10.7109375" customWidth="1"/>
    <col min="11002" max="11002" width="13" customWidth="1"/>
    <col min="11256" max="11256" width="31.140625" customWidth="1"/>
    <col min="11257" max="11257" width="10.7109375" customWidth="1"/>
    <col min="11258" max="11258" width="13" customWidth="1"/>
    <col min="11512" max="11512" width="31.140625" customWidth="1"/>
    <col min="11513" max="11513" width="10.7109375" customWidth="1"/>
    <col min="11514" max="11514" width="13" customWidth="1"/>
    <col min="11768" max="11768" width="31.140625" customWidth="1"/>
    <col min="11769" max="11769" width="10.7109375" customWidth="1"/>
    <col min="11770" max="11770" width="13" customWidth="1"/>
    <col min="12024" max="12024" width="31.140625" customWidth="1"/>
    <col min="12025" max="12025" width="10.7109375" customWidth="1"/>
    <col min="12026" max="12026" width="13" customWidth="1"/>
    <col min="12280" max="12280" width="31.140625" customWidth="1"/>
    <col min="12281" max="12281" width="10.7109375" customWidth="1"/>
    <col min="12282" max="12282" width="13" customWidth="1"/>
    <col min="12536" max="12536" width="31.140625" customWidth="1"/>
    <col min="12537" max="12537" width="10.7109375" customWidth="1"/>
    <col min="12538" max="12538" width="13" customWidth="1"/>
    <col min="12792" max="12792" width="31.140625" customWidth="1"/>
    <col min="12793" max="12793" width="10.7109375" customWidth="1"/>
    <col min="12794" max="12794" width="13" customWidth="1"/>
    <col min="13048" max="13048" width="31.140625" customWidth="1"/>
    <col min="13049" max="13049" width="10.7109375" customWidth="1"/>
    <col min="13050" max="13050" width="13" customWidth="1"/>
    <col min="13304" max="13304" width="31.140625" customWidth="1"/>
    <col min="13305" max="13305" width="10.7109375" customWidth="1"/>
    <col min="13306" max="13306" width="13" customWidth="1"/>
    <col min="13560" max="13560" width="31.140625" customWidth="1"/>
    <col min="13561" max="13561" width="10.7109375" customWidth="1"/>
    <col min="13562" max="13562" width="13" customWidth="1"/>
    <col min="13816" max="13816" width="31.140625" customWidth="1"/>
    <col min="13817" max="13817" width="10.7109375" customWidth="1"/>
    <col min="13818" max="13818" width="13" customWidth="1"/>
    <col min="14072" max="14072" width="31.140625" customWidth="1"/>
    <col min="14073" max="14073" width="10.7109375" customWidth="1"/>
    <col min="14074" max="14074" width="13" customWidth="1"/>
    <col min="14328" max="14328" width="31.140625" customWidth="1"/>
    <col min="14329" max="14329" width="10.7109375" customWidth="1"/>
    <col min="14330" max="14330" width="13" customWidth="1"/>
    <col min="14584" max="14584" width="31.140625" customWidth="1"/>
    <col min="14585" max="14585" width="10.7109375" customWidth="1"/>
    <col min="14586" max="14586" width="13" customWidth="1"/>
    <col min="14840" max="14840" width="31.140625" customWidth="1"/>
    <col min="14841" max="14841" width="10.7109375" customWidth="1"/>
    <col min="14842" max="14842" width="13" customWidth="1"/>
    <col min="15096" max="15096" width="31.140625" customWidth="1"/>
    <col min="15097" max="15097" width="10.7109375" customWidth="1"/>
    <col min="15098" max="15098" width="13" customWidth="1"/>
    <col min="15352" max="15352" width="31.140625" customWidth="1"/>
    <col min="15353" max="15353" width="10.7109375" customWidth="1"/>
    <col min="15354" max="15354" width="13" customWidth="1"/>
    <col min="15608" max="15608" width="31.140625" customWidth="1"/>
    <col min="15609" max="15609" width="10.7109375" customWidth="1"/>
    <col min="15610" max="15610" width="13" customWidth="1"/>
    <col min="15864" max="15864" width="31.140625" customWidth="1"/>
    <col min="15865" max="15865" width="10.7109375" customWidth="1"/>
    <col min="15866" max="15866" width="13" customWidth="1"/>
    <col min="16120" max="16120" width="31.140625" customWidth="1"/>
    <col min="16121" max="16121" width="10.7109375" customWidth="1"/>
    <col min="16122" max="16122" width="13" customWidth="1"/>
  </cols>
  <sheetData>
    <row r="1" spans="1:16" x14ac:dyDescent="0.25">
      <c r="A1" s="24" t="s">
        <v>18</v>
      </c>
      <c r="B1" s="4"/>
    </row>
    <row r="2" spans="1:16" ht="35.25" thickBot="1" x14ac:dyDescent="0.3">
      <c r="A2" s="33" t="s">
        <v>0</v>
      </c>
      <c r="B2" s="6" t="s">
        <v>26</v>
      </c>
      <c r="C2" s="6" t="s">
        <v>28</v>
      </c>
      <c r="D2" s="29" t="s">
        <v>17</v>
      </c>
      <c r="E2" s="7" t="s">
        <v>30</v>
      </c>
      <c r="F2" s="7" t="s">
        <v>28</v>
      </c>
      <c r="G2" s="31" t="s">
        <v>17</v>
      </c>
      <c r="H2" s="8" t="s">
        <v>32</v>
      </c>
      <c r="I2" s="8" t="s">
        <v>28</v>
      </c>
      <c r="J2" s="8" t="s">
        <v>17</v>
      </c>
      <c r="K2" s="54" t="s">
        <v>35</v>
      </c>
      <c r="L2" s="55" t="s">
        <v>28</v>
      </c>
      <c r="M2" s="56" t="s">
        <v>17</v>
      </c>
      <c r="N2" s="67" t="s">
        <v>36</v>
      </c>
      <c r="O2" s="68" t="s">
        <v>28</v>
      </c>
      <c r="P2" s="69" t="s">
        <v>17</v>
      </c>
    </row>
    <row r="3" spans="1:16" s="1" customFormat="1" x14ac:dyDescent="0.25">
      <c r="A3" s="25" t="s">
        <v>11</v>
      </c>
      <c r="B3" s="10">
        <v>2</v>
      </c>
      <c r="C3" s="10">
        <v>0</v>
      </c>
      <c r="D3" s="14"/>
      <c r="E3" s="12">
        <v>2</v>
      </c>
      <c r="F3" s="12">
        <v>0</v>
      </c>
      <c r="G3" s="14"/>
      <c r="H3" s="13">
        <v>1</v>
      </c>
      <c r="I3" s="13">
        <v>0</v>
      </c>
      <c r="J3" s="14"/>
      <c r="K3" s="62">
        <v>6</v>
      </c>
      <c r="L3" s="57">
        <v>2</v>
      </c>
      <c r="M3" s="14"/>
      <c r="N3" s="82">
        <v>0</v>
      </c>
      <c r="O3" s="83">
        <v>0</v>
      </c>
      <c r="P3" s="84"/>
    </row>
    <row r="4" spans="1:16" s="1" customFormat="1" x14ac:dyDescent="0.25">
      <c r="A4" s="26" t="s">
        <v>1</v>
      </c>
      <c r="B4" s="16">
        <v>1</v>
      </c>
      <c r="C4" s="16">
        <v>0</v>
      </c>
      <c r="D4" s="21"/>
      <c r="E4" s="19">
        <v>0</v>
      </c>
      <c r="F4" s="19">
        <v>0</v>
      </c>
      <c r="G4" s="21"/>
      <c r="H4" s="20">
        <v>2</v>
      </c>
      <c r="I4" s="20">
        <v>1</v>
      </c>
      <c r="J4" s="21"/>
      <c r="K4" s="63">
        <v>2</v>
      </c>
      <c r="L4" s="58">
        <v>0</v>
      </c>
      <c r="M4" s="21"/>
      <c r="N4" s="78">
        <v>0</v>
      </c>
      <c r="O4" s="75">
        <v>0</v>
      </c>
      <c r="P4" s="77"/>
    </row>
    <row r="5" spans="1:16" s="1" customFormat="1" x14ac:dyDescent="0.25">
      <c r="A5" s="26" t="s">
        <v>19</v>
      </c>
      <c r="B5" s="16">
        <v>51</v>
      </c>
      <c r="C5" s="16">
        <v>3</v>
      </c>
      <c r="D5" s="30"/>
      <c r="E5" s="19">
        <v>62</v>
      </c>
      <c r="F5" s="19">
        <v>5</v>
      </c>
      <c r="G5" s="21"/>
      <c r="H5" s="20">
        <v>46</v>
      </c>
      <c r="I5" s="20">
        <v>6</v>
      </c>
      <c r="J5" s="21"/>
      <c r="K5" s="63">
        <v>46</v>
      </c>
      <c r="L5" s="58">
        <v>3</v>
      </c>
      <c r="M5" s="21"/>
      <c r="N5" s="70">
        <v>28</v>
      </c>
      <c r="O5" s="71">
        <v>2</v>
      </c>
      <c r="P5" s="21"/>
    </row>
    <row r="6" spans="1:16" s="1" customFormat="1" x14ac:dyDescent="0.25">
      <c r="A6" s="88" t="s">
        <v>20</v>
      </c>
      <c r="B6" s="16">
        <v>0</v>
      </c>
      <c r="C6" s="16">
        <v>0</v>
      </c>
      <c r="D6" s="30"/>
      <c r="E6" s="19">
        <v>2</v>
      </c>
      <c r="F6" s="19">
        <v>0</v>
      </c>
      <c r="G6" s="21"/>
      <c r="H6" s="20">
        <v>0</v>
      </c>
      <c r="I6" s="20">
        <v>0</v>
      </c>
      <c r="J6" s="21"/>
      <c r="K6" s="63">
        <v>0</v>
      </c>
      <c r="L6" s="58">
        <v>0</v>
      </c>
      <c r="M6" s="21"/>
      <c r="N6" s="78">
        <v>0</v>
      </c>
      <c r="O6" s="75">
        <v>0</v>
      </c>
      <c r="P6" s="77"/>
    </row>
    <row r="7" spans="1:16" s="1" customFormat="1" x14ac:dyDescent="0.25">
      <c r="A7" s="26" t="s">
        <v>43</v>
      </c>
      <c r="B7" s="16">
        <v>56</v>
      </c>
      <c r="C7" s="16">
        <v>5</v>
      </c>
      <c r="D7" s="30"/>
      <c r="E7" s="19">
        <v>40</v>
      </c>
      <c r="F7" s="19">
        <v>3</v>
      </c>
      <c r="G7" s="21"/>
      <c r="H7" s="20">
        <v>46</v>
      </c>
      <c r="I7" s="20">
        <v>14</v>
      </c>
      <c r="J7" s="32"/>
      <c r="K7" s="63">
        <v>39</v>
      </c>
      <c r="L7" s="58">
        <v>10</v>
      </c>
      <c r="M7" s="32"/>
      <c r="N7" s="70">
        <v>30</v>
      </c>
      <c r="O7" s="71">
        <v>5</v>
      </c>
      <c r="P7" s="32"/>
    </row>
    <row r="8" spans="1:16" s="1" customFormat="1" x14ac:dyDescent="0.25">
      <c r="A8" s="26" t="s">
        <v>2</v>
      </c>
      <c r="B8" s="16">
        <v>14</v>
      </c>
      <c r="C8" s="16">
        <v>1</v>
      </c>
      <c r="D8" s="30"/>
      <c r="E8" s="19">
        <v>10</v>
      </c>
      <c r="F8" s="19">
        <v>3</v>
      </c>
      <c r="G8" s="21"/>
      <c r="H8" s="20">
        <v>16</v>
      </c>
      <c r="I8" s="20">
        <v>5</v>
      </c>
      <c r="J8" s="21"/>
      <c r="K8" s="63">
        <v>27</v>
      </c>
      <c r="L8" s="58">
        <v>8</v>
      </c>
      <c r="M8" s="21"/>
      <c r="N8" s="70">
        <v>29</v>
      </c>
      <c r="O8" s="71">
        <v>5</v>
      </c>
      <c r="P8" s="21"/>
    </row>
    <row r="9" spans="1:16" s="1" customFormat="1" x14ac:dyDescent="0.25">
      <c r="A9" s="26" t="s">
        <v>21</v>
      </c>
      <c r="B9" s="16">
        <v>0</v>
      </c>
      <c r="C9" s="16">
        <v>0</v>
      </c>
      <c r="D9" s="30"/>
      <c r="E9" s="19">
        <v>0</v>
      </c>
      <c r="F9" s="19">
        <v>0</v>
      </c>
      <c r="G9" s="21"/>
      <c r="H9" s="20">
        <v>2</v>
      </c>
      <c r="I9" s="20">
        <v>0</v>
      </c>
      <c r="J9" s="21"/>
      <c r="K9" s="63">
        <v>0</v>
      </c>
      <c r="L9" s="58">
        <v>0</v>
      </c>
      <c r="M9" s="21"/>
      <c r="N9" s="70">
        <v>5</v>
      </c>
      <c r="O9" s="71">
        <v>2</v>
      </c>
      <c r="P9" s="21"/>
    </row>
    <row r="10" spans="1:16" s="1" customFormat="1" x14ac:dyDescent="0.25">
      <c r="A10" s="26" t="s">
        <v>3</v>
      </c>
      <c r="B10" s="16">
        <v>26</v>
      </c>
      <c r="C10" s="16">
        <v>2</v>
      </c>
      <c r="D10" s="30"/>
      <c r="E10" s="19">
        <v>26</v>
      </c>
      <c r="F10" s="19">
        <v>8</v>
      </c>
      <c r="G10" s="21"/>
      <c r="H10" s="20">
        <v>38</v>
      </c>
      <c r="I10" s="20">
        <v>3</v>
      </c>
      <c r="J10" s="21"/>
      <c r="K10" s="63">
        <v>26</v>
      </c>
      <c r="L10" s="58">
        <v>3</v>
      </c>
      <c r="M10" s="21"/>
      <c r="N10" s="70">
        <v>29</v>
      </c>
      <c r="O10" s="71">
        <v>3</v>
      </c>
      <c r="P10" s="21"/>
    </row>
    <row r="11" spans="1:16" s="1" customFormat="1" x14ac:dyDescent="0.25">
      <c r="A11" s="26" t="s">
        <v>4</v>
      </c>
      <c r="B11" s="16">
        <v>55</v>
      </c>
      <c r="C11" s="16">
        <v>9</v>
      </c>
      <c r="D11" s="53"/>
      <c r="E11" s="19">
        <v>75</v>
      </c>
      <c r="F11" s="19">
        <v>16</v>
      </c>
      <c r="G11" s="32"/>
      <c r="H11" s="20">
        <v>71</v>
      </c>
      <c r="I11" s="20">
        <v>12</v>
      </c>
      <c r="J11" s="32"/>
      <c r="K11" s="63">
        <v>56</v>
      </c>
      <c r="L11" s="58">
        <v>8</v>
      </c>
      <c r="M11" s="32"/>
      <c r="N11" s="78">
        <v>0</v>
      </c>
      <c r="O11" s="75">
        <v>0</v>
      </c>
      <c r="P11" s="80"/>
    </row>
    <row r="12" spans="1:16" s="1" customFormat="1" x14ac:dyDescent="0.25">
      <c r="A12" s="26" t="s">
        <v>44</v>
      </c>
      <c r="B12" s="75"/>
      <c r="C12" s="75"/>
      <c r="D12" s="79"/>
      <c r="E12" s="75"/>
      <c r="F12" s="75"/>
      <c r="G12" s="80"/>
      <c r="H12" s="75"/>
      <c r="I12" s="75"/>
      <c r="J12" s="80"/>
      <c r="K12" s="78"/>
      <c r="L12" s="75"/>
      <c r="M12" s="80"/>
      <c r="N12" s="70">
        <v>22</v>
      </c>
      <c r="O12" s="71">
        <v>3</v>
      </c>
      <c r="P12" s="32"/>
    </row>
    <row r="13" spans="1:16" s="1" customFormat="1" x14ac:dyDescent="0.25">
      <c r="A13" s="26" t="s">
        <v>45</v>
      </c>
      <c r="B13" s="75"/>
      <c r="C13" s="75"/>
      <c r="D13" s="79"/>
      <c r="E13" s="75"/>
      <c r="F13" s="75"/>
      <c r="G13" s="80"/>
      <c r="H13" s="75"/>
      <c r="I13" s="75"/>
      <c r="J13" s="80"/>
      <c r="K13" s="78"/>
      <c r="L13" s="75"/>
      <c r="M13" s="80"/>
      <c r="N13" s="70">
        <v>2</v>
      </c>
      <c r="O13" s="71">
        <v>0</v>
      </c>
      <c r="P13" s="32"/>
    </row>
    <row r="14" spans="1:16" s="1" customFormat="1" x14ac:dyDescent="0.25">
      <c r="A14" s="26" t="s">
        <v>46</v>
      </c>
      <c r="B14" s="75"/>
      <c r="C14" s="75"/>
      <c r="D14" s="79"/>
      <c r="E14" s="75"/>
      <c r="F14" s="75"/>
      <c r="G14" s="80"/>
      <c r="H14" s="75"/>
      <c r="I14" s="75"/>
      <c r="J14" s="80"/>
      <c r="K14" s="78"/>
      <c r="L14" s="75"/>
      <c r="M14" s="80"/>
      <c r="N14" s="70">
        <v>15</v>
      </c>
      <c r="O14" s="71">
        <v>5</v>
      </c>
      <c r="P14" s="32"/>
    </row>
    <row r="15" spans="1:16" s="1" customFormat="1" x14ac:dyDescent="0.25">
      <c r="A15" s="26" t="s">
        <v>5</v>
      </c>
      <c r="B15" s="16">
        <v>16</v>
      </c>
      <c r="C15" s="16">
        <v>6</v>
      </c>
      <c r="D15" s="30"/>
      <c r="E15" s="19">
        <v>13</v>
      </c>
      <c r="F15" s="19">
        <v>3</v>
      </c>
      <c r="G15" s="21"/>
      <c r="H15" s="20">
        <v>15</v>
      </c>
      <c r="I15" s="20">
        <v>2</v>
      </c>
      <c r="J15" s="21"/>
      <c r="K15" s="63">
        <v>34</v>
      </c>
      <c r="L15" s="58">
        <v>7</v>
      </c>
      <c r="M15" s="21"/>
      <c r="N15" s="78">
        <v>0</v>
      </c>
      <c r="O15" s="75">
        <v>0</v>
      </c>
      <c r="P15" s="77"/>
    </row>
    <row r="16" spans="1:16" s="1" customFormat="1" x14ac:dyDescent="0.25">
      <c r="A16" s="26" t="s">
        <v>39</v>
      </c>
      <c r="B16" s="75"/>
      <c r="C16" s="75"/>
      <c r="D16" s="76"/>
      <c r="E16" s="75"/>
      <c r="F16" s="75"/>
      <c r="G16" s="77"/>
      <c r="H16" s="75"/>
      <c r="I16" s="75"/>
      <c r="J16" s="77"/>
      <c r="K16" s="78"/>
      <c r="L16" s="75"/>
      <c r="M16" s="77"/>
      <c r="N16" s="70">
        <v>16</v>
      </c>
      <c r="O16" s="71">
        <v>5</v>
      </c>
      <c r="P16" s="21"/>
    </row>
    <row r="17" spans="1:16" s="1" customFormat="1" x14ac:dyDescent="0.25">
      <c r="A17" s="26" t="s">
        <v>40</v>
      </c>
      <c r="B17" s="75"/>
      <c r="C17" s="75"/>
      <c r="D17" s="76"/>
      <c r="E17" s="75"/>
      <c r="F17" s="75"/>
      <c r="G17" s="77"/>
      <c r="H17" s="75"/>
      <c r="I17" s="75"/>
      <c r="J17" s="77"/>
      <c r="K17" s="78"/>
      <c r="L17" s="75"/>
      <c r="M17" s="77"/>
      <c r="N17" s="70">
        <v>10</v>
      </c>
      <c r="O17" s="71">
        <v>1</v>
      </c>
      <c r="P17" s="21"/>
    </row>
    <row r="18" spans="1:16" s="1" customFormat="1" x14ac:dyDescent="0.25">
      <c r="A18" s="26" t="s">
        <v>41</v>
      </c>
      <c r="B18" s="75"/>
      <c r="C18" s="75"/>
      <c r="D18" s="76"/>
      <c r="E18" s="75"/>
      <c r="F18" s="75"/>
      <c r="G18" s="77"/>
      <c r="H18" s="75"/>
      <c r="I18" s="75"/>
      <c r="J18" s="77"/>
      <c r="K18" s="78"/>
      <c r="L18" s="75"/>
      <c r="M18" s="77"/>
      <c r="N18" s="70">
        <v>21</v>
      </c>
      <c r="O18" s="71">
        <v>10</v>
      </c>
      <c r="P18" s="21"/>
    </row>
    <row r="19" spans="1:16" s="1" customFormat="1" x14ac:dyDescent="0.25">
      <c r="A19" s="26" t="s">
        <v>42</v>
      </c>
      <c r="B19" s="75"/>
      <c r="C19" s="75"/>
      <c r="D19" s="76"/>
      <c r="E19" s="75"/>
      <c r="F19" s="75"/>
      <c r="G19" s="77"/>
      <c r="H19" s="75"/>
      <c r="I19" s="75"/>
      <c r="J19" s="77"/>
      <c r="K19" s="78"/>
      <c r="L19" s="75"/>
      <c r="M19" s="77"/>
      <c r="N19" s="70">
        <v>15</v>
      </c>
      <c r="O19" s="71">
        <v>6</v>
      </c>
      <c r="P19" s="21"/>
    </row>
    <row r="20" spans="1:16" s="1" customFormat="1" x14ac:dyDescent="0.25">
      <c r="A20" s="26" t="s">
        <v>22</v>
      </c>
      <c r="B20" s="16">
        <v>13</v>
      </c>
      <c r="C20" s="16">
        <v>1</v>
      </c>
      <c r="D20" s="30"/>
      <c r="E20" s="19">
        <v>13</v>
      </c>
      <c r="F20" s="19">
        <v>1</v>
      </c>
      <c r="G20" s="21"/>
      <c r="H20" s="20">
        <v>14</v>
      </c>
      <c r="I20" s="20">
        <v>4</v>
      </c>
      <c r="J20" s="21"/>
      <c r="K20" s="63">
        <v>14</v>
      </c>
      <c r="L20" s="58">
        <v>5</v>
      </c>
      <c r="M20" s="21"/>
      <c r="N20" s="70">
        <v>16</v>
      </c>
      <c r="O20" s="71">
        <v>6</v>
      </c>
      <c r="P20" s="21"/>
    </row>
    <row r="21" spans="1:16" s="1" customFormat="1" x14ac:dyDescent="0.25">
      <c r="A21" s="26" t="s">
        <v>23</v>
      </c>
      <c r="B21" s="16">
        <v>0</v>
      </c>
      <c r="C21" s="16">
        <v>0</v>
      </c>
      <c r="D21" s="30"/>
      <c r="E21" s="19">
        <v>1</v>
      </c>
      <c r="F21" s="19">
        <v>0</v>
      </c>
      <c r="G21" s="21"/>
      <c r="H21" s="20">
        <v>0</v>
      </c>
      <c r="I21" s="20">
        <v>0</v>
      </c>
      <c r="J21" s="21"/>
      <c r="K21" s="63">
        <v>0</v>
      </c>
      <c r="L21" s="58">
        <v>0</v>
      </c>
      <c r="M21" s="21"/>
      <c r="N21" s="78">
        <v>0</v>
      </c>
      <c r="O21" s="75">
        <v>0</v>
      </c>
      <c r="P21" s="77"/>
    </row>
    <row r="22" spans="1:16" s="1" customFormat="1" x14ac:dyDescent="0.25">
      <c r="A22" s="26" t="s">
        <v>24</v>
      </c>
      <c r="B22" s="16">
        <v>0</v>
      </c>
      <c r="C22" s="16">
        <v>0</v>
      </c>
      <c r="D22" s="30"/>
      <c r="E22" s="19">
        <v>0</v>
      </c>
      <c r="F22" s="19">
        <v>0</v>
      </c>
      <c r="G22" s="21"/>
      <c r="H22" s="20">
        <v>1</v>
      </c>
      <c r="I22" s="20">
        <v>0</v>
      </c>
      <c r="J22" s="21"/>
      <c r="K22" s="63">
        <v>2</v>
      </c>
      <c r="L22" s="58">
        <v>0</v>
      </c>
      <c r="M22" s="21"/>
      <c r="N22" s="70">
        <v>2</v>
      </c>
      <c r="O22" s="71">
        <v>0</v>
      </c>
      <c r="P22" s="21"/>
    </row>
    <row r="23" spans="1:16" s="1" customFormat="1" x14ac:dyDescent="0.25">
      <c r="A23" s="26" t="s">
        <v>6</v>
      </c>
      <c r="B23" s="16">
        <v>8</v>
      </c>
      <c r="C23" s="16">
        <v>2</v>
      </c>
      <c r="D23" s="30"/>
      <c r="E23" s="19">
        <v>9</v>
      </c>
      <c r="F23" s="19">
        <v>3</v>
      </c>
      <c r="G23" s="21"/>
      <c r="H23" s="20">
        <v>12</v>
      </c>
      <c r="I23" s="20">
        <v>2</v>
      </c>
      <c r="J23" s="21"/>
      <c r="K23" s="63">
        <v>13</v>
      </c>
      <c r="L23" s="58">
        <v>2</v>
      </c>
      <c r="M23" s="21"/>
      <c r="N23" s="78">
        <v>0</v>
      </c>
      <c r="O23" s="75">
        <v>0</v>
      </c>
      <c r="P23" s="77"/>
    </row>
    <row r="24" spans="1:16" s="1" customFormat="1" x14ac:dyDescent="0.25">
      <c r="A24" s="66" t="s">
        <v>33</v>
      </c>
      <c r="B24" s="16">
        <v>0</v>
      </c>
      <c r="C24" s="16">
        <v>0</v>
      </c>
      <c r="D24" s="30"/>
      <c r="E24" s="19">
        <v>0</v>
      </c>
      <c r="F24" s="19">
        <v>0</v>
      </c>
      <c r="G24" s="21"/>
      <c r="H24" s="20">
        <v>1</v>
      </c>
      <c r="I24" s="20">
        <v>0</v>
      </c>
      <c r="J24" s="21"/>
      <c r="K24" s="63">
        <v>0</v>
      </c>
      <c r="L24" s="58">
        <v>0</v>
      </c>
      <c r="M24" s="21"/>
      <c r="N24" s="78">
        <v>0</v>
      </c>
      <c r="O24" s="75">
        <v>0</v>
      </c>
      <c r="P24" s="77"/>
    </row>
    <row r="25" spans="1:16" s="1" customFormat="1" x14ac:dyDescent="0.25">
      <c r="A25" s="26" t="s">
        <v>9</v>
      </c>
      <c r="B25" s="16">
        <v>6</v>
      </c>
      <c r="C25" s="16">
        <v>2</v>
      </c>
      <c r="D25" s="30"/>
      <c r="E25" s="19">
        <v>4</v>
      </c>
      <c r="F25" s="19">
        <v>1</v>
      </c>
      <c r="G25" s="21"/>
      <c r="H25" s="20">
        <v>5</v>
      </c>
      <c r="I25" s="20">
        <v>0</v>
      </c>
      <c r="J25" s="21"/>
      <c r="K25" s="63">
        <v>8</v>
      </c>
      <c r="L25" s="58">
        <v>3</v>
      </c>
      <c r="M25" s="21"/>
      <c r="N25" s="70">
        <v>17</v>
      </c>
      <c r="O25" s="71">
        <v>5</v>
      </c>
      <c r="P25" s="21"/>
    </row>
    <row r="26" spans="1:16" s="1" customFormat="1" x14ac:dyDescent="0.25">
      <c r="A26" s="26" t="s">
        <v>37</v>
      </c>
      <c r="B26" s="75"/>
      <c r="C26" s="75"/>
      <c r="D26" s="76"/>
      <c r="E26" s="75"/>
      <c r="F26" s="75"/>
      <c r="G26" s="77"/>
      <c r="H26" s="75"/>
      <c r="I26" s="75"/>
      <c r="J26" s="77"/>
      <c r="K26" s="78"/>
      <c r="L26" s="75"/>
      <c r="M26" s="77"/>
      <c r="N26" s="70">
        <v>1</v>
      </c>
      <c r="O26" s="71">
        <v>0</v>
      </c>
      <c r="P26" s="21"/>
    </row>
    <row r="27" spans="1:16" s="1" customFormat="1" x14ac:dyDescent="0.25">
      <c r="A27" s="26" t="s">
        <v>38</v>
      </c>
      <c r="B27" s="75"/>
      <c r="C27" s="75"/>
      <c r="D27" s="76"/>
      <c r="E27" s="75"/>
      <c r="F27" s="75"/>
      <c r="G27" s="77"/>
      <c r="H27" s="75"/>
      <c r="I27" s="75"/>
      <c r="J27" s="77"/>
      <c r="K27" s="78"/>
      <c r="L27" s="75"/>
      <c r="M27" s="77"/>
      <c r="N27" s="70">
        <v>4</v>
      </c>
      <c r="O27" s="71">
        <v>0</v>
      </c>
      <c r="P27" s="21"/>
    </row>
    <row r="28" spans="1:16" s="1" customFormat="1" x14ac:dyDescent="0.25">
      <c r="A28" s="66" t="s">
        <v>7</v>
      </c>
      <c r="B28" s="16">
        <v>3</v>
      </c>
      <c r="C28" s="16">
        <v>1</v>
      </c>
      <c r="D28" s="30"/>
      <c r="E28" s="19">
        <v>0</v>
      </c>
      <c r="F28" s="19">
        <v>0</v>
      </c>
      <c r="G28" s="21"/>
      <c r="H28" s="20">
        <v>1</v>
      </c>
      <c r="I28" s="20">
        <v>1</v>
      </c>
      <c r="J28" s="21"/>
      <c r="K28" s="63">
        <v>0</v>
      </c>
      <c r="L28" s="58">
        <v>0</v>
      </c>
      <c r="M28" s="21"/>
      <c r="N28" s="78">
        <v>0</v>
      </c>
      <c r="O28" s="75">
        <v>0</v>
      </c>
      <c r="P28" s="77"/>
    </row>
    <row r="29" spans="1:16" s="1" customFormat="1" x14ac:dyDescent="0.25">
      <c r="A29" s="66" t="s">
        <v>8</v>
      </c>
      <c r="B29" s="16">
        <v>3</v>
      </c>
      <c r="C29" s="16">
        <v>1</v>
      </c>
      <c r="D29" s="30"/>
      <c r="E29" s="19">
        <v>7</v>
      </c>
      <c r="F29" s="19">
        <v>5</v>
      </c>
      <c r="G29" s="21"/>
      <c r="H29" s="20">
        <v>4</v>
      </c>
      <c r="I29" s="20">
        <v>1</v>
      </c>
      <c r="J29" s="21"/>
      <c r="K29" s="63">
        <v>0</v>
      </c>
      <c r="L29" s="58">
        <v>0</v>
      </c>
      <c r="M29" s="21"/>
      <c r="N29" s="78">
        <v>0</v>
      </c>
      <c r="O29" s="75">
        <v>0</v>
      </c>
      <c r="P29" s="77"/>
    </row>
    <row r="30" spans="1:16" s="1" customFormat="1" x14ac:dyDescent="0.25">
      <c r="A30" s="66" t="s">
        <v>13</v>
      </c>
      <c r="B30" s="16">
        <v>5</v>
      </c>
      <c r="C30" s="16">
        <v>1</v>
      </c>
      <c r="D30" s="30"/>
      <c r="E30" s="19">
        <v>6</v>
      </c>
      <c r="F30" s="19">
        <v>2</v>
      </c>
      <c r="G30" s="21"/>
      <c r="H30" s="20">
        <v>1</v>
      </c>
      <c r="I30" s="20">
        <v>0</v>
      </c>
      <c r="J30" s="21"/>
      <c r="K30" s="63">
        <v>0</v>
      </c>
      <c r="L30" s="58">
        <v>0</v>
      </c>
      <c r="M30" s="21"/>
      <c r="N30" s="78">
        <v>0</v>
      </c>
      <c r="O30" s="75">
        <v>0</v>
      </c>
      <c r="P30" s="77"/>
    </row>
    <row r="31" spans="1:16" s="1" customFormat="1" x14ac:dyDescent="0.25">
      <c r="A31" s="66" t="s">
        <v>14</v>
      </c>
      <c r="B31" s="16">
        <v>0</v>
      </c>
      <c r="C31" s="16">
        <v>0</v>
      </c>
      <c r="D31" s="30"/>
      <c r="E31" s="19">
        <v>2</v>
      </c>
      <c r="F31" s="19">
        <v>0</v>
      </c>
      <c r="G31" s="21"/>
      <c r="H31" s="20">
        <v>1</v>
      </c>
      <c r="I31" s="20">
        <v>0</v>
      </c>
      <c r="J31" s="21"/>
      <c r="K31" s="63">
        <v>0</v>
      </c>
      <c r="L31" s="58">
        <v>0</v>
      </c>
      <c r="M31" s="21"/>
      <c r="N31" s="78">
        <v>0</v>
      </c>
      <c r="O31" s="75">
        <v>0</v>
      </c>
      <c r="P31" s="77"/>
    </row>
    <row r="32" spans="1:16" s="1" customFormat="1" x14ac:dyDescent="0.25">
      <c r="A32" s="26" t="s">
        <v>47</v>
      </c>
      <c r="B32" s="16">
        <v>29</v>
      </c>
      <c r="C32" s="16">
        <v>3</v>
      </c>
      <c r="D32" s="30"/>
      <c r="E32" s="19">
        <v>41</v>
      </c>
      <c r="F32" s="19">
        <v>7</v>
      </c>
      <c r="G32" s="21"/>
      <c r="H32" s="20">
        <v>32</v>
      </c>
      <c r="I32" s="20">
        <v>3</v>
      </c>
      <c r="J32" s="21"/>
      <c r="K32" s="63">
        <v>32</v>
      </c>
      <c r="L32" s="58">
        <v>13</v>
      </c>
      <c r="M32" s="21"/>
      <c r="N32" s="70">
        <v>37</v>
      </c>
      <c r="O32" s="71">
        <v>12</v>
      </c>
      <c r="P32" s="21"/>
    </row>
    <row r="33" spans="1:16" s="1" customFormat="1" ht="15.75" thickBot="1" x14ac:dyDescent="0.3">
      <c r="A33" s="34" t="s">
        <v>10</v>
      </c>
      <c r="B33" s="36">
        <v>9</v>
      </c>
      <c r="C33" s="36">
        <v>0</v>
      </c>
      <c r="D33" s="38"/>
      <c r="E33" s="40">
        <v>7</v>
      </c>
      <c r="F33" s="40">
        <v>3</v>
      </c>
      <c r="G33" s="41"/>
      <c r="H33" s="42">
        <v>4</v>
      </c>
      <c r="I33" s="42">
        <v>0</v>
      </c>
      <c r="J33" s="41"/>
      <c r="K33" s="64">
        <v>6</v>
      </c>
      <c r="L33" s="59">
        <v>2</v>
      </c>
      <c r="M33" s="41"/>
      <c r="N33" s="85">
        <v>0</v>
      </c>
      <c r="O33" s="86">
        <v>0</v>
      </c>
      <c r="P33" s="87"/>
    </row>
    <row r="34" spans="1:16" ht="15.75" thickBot="1" x14ac:dyDescent="0.3">
      <c r="A34" s="43" t="s">
        <v>34</v>
      </c>
      <c r="B34" s="45">
        <f>SUM(B3:B33)</f>
        <v>297</v>
      </c>
      <c r="C34" s="45">
        <f>SUM(C3:C33)</f>
        <v>37</v>
      </c>
      <c r="D34" s="47">
        <f>C34/297*100%</f>
        <v>0.12457912457912458</v>
      </c>
      <c r="E34" s="49">
        <f>SUM(E3:E33)</f>
        <v>320</v>
      </c>
      <c r="F34" s="49">
        <f>SUM(F3:F33)</f>
        <v>60</v>
      </c>
      <c r="G34" s="50">
        <f>F34/E34*100%</f>
        <v>0.1875</v>
      </c>
      <c r="H34" s="51">
        <f>SUM(H3:H33)</f>
        <v>313</v>
      </c>
      <c r="I34" s="51">
        <f>SUM(I3:I33)</f>
        <v>54</v>
      </c>
      <c r="J34" s="52">
        <f>I34/H34*100%</f>
        <v>0.17252396166134185</v>
      </c>
      <c r="K34" s="65">
        <f>SUM(K3:K33)</f>
        <v>311</v>
      </c>
      <c r="L34" s="60">
        <f>SUM(L3:L33)</f>
        <v>66</v>
      </c>
      <c r="M34" s="61">
        <f>L34/K34*100%</f>
        <v>0.21221864951768488</v>
      </c>
      <c r="N34" s="72">
        <f>SUM(N3:N33)</f>
        <v>299</v>
      </c>
      <c r="O34" s="73">
        <f>SUM(O3:O33)</f>
        <v>70</v>
      </c>
      <c r="P34" s="74">
        <f>O34/N34*100%</f>
        <v>0.23411371237458195</v>
      </c>
    </row>
    <row r="35" spans="1:16" x14ac:dyDescent="0.25">
      <c r="B35" s="3"/>
      <c r="C35" s="3"/>
      <c r="D35" s="23"/>
      <c r="P35" s="81"/>
    </row>
    <row r="36" spans="1:16" x14ac:dyDescent="0.25">
      <c r="B36" s="3"/>
      <c r="C36" s="3"/>
      <c r="D36" s="3"/>
    </row>
    <row r="37" spans="1:16" x14ac:dyDescent="0.25">
      <c r="B37" s="3"/>
      <c r="C37" s="3"/>
      <c r="D37" s="3"/>
    </row>
    <row r="38" spans="1:16" x14ac:dyDescent="0.25">
      <c r="B38" s="3"/>
      <c r="C38" s="3"/>
      <c r="D38" s="3"/>
    </row>
    <row r="39" spans="1:16" x14ac:dyDescent="0.25">
      <c r="B39" s="3"/>
      <c r="C39" s="3"/>
      <c r="D39" s="3"/>
    </row>
    <row r="40" spans="1:16" x14ac:dyDescent="0.25">
      <c r="B40" s="3"/>
      <c r="C40" s="3"/>
      <c r="D40" s="3"/>
    </row>
    <row r="41" spans="1:16" x14ac:dyDescent="0.25">
      <c r="B41" s="3"/>
      <c r="C41" s="3"/>
      <c r="D41" s="3"/>
    </row>
    <row r="42" spans="1:16" x14ac:dyDescent="0.25">
      <c r="B42" s="3"/>
      <c r="C42" s="3"/>
      <c r="D42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statistika</vt:lpstr>
    </vt:vector>
  </TitlesOfParts>
  <Company>Univerzita Pardubice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Ticha Nadezda</dc:creator>
  <cp:lastModifiedBy>Ticha Nadezda</cp:lastModifiedBy>
  <cp:lastPrinted>2020-02-27T10:57:48Z</cp:lastPrinted>
  <dcterms:created xsi:type="dcterms:W3CDTF">2020-02-26T11:23:54Z</dcterms:created>
  <dcterms:modified xsi:type="dcterms:W3CDTF">2022-02-16T10:49:44Z</dcterms:modified>
</cp:coreProperties>
</file>